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D:\HƯƠNG\năm 2025\kế hoạch rà soat ng nghien\báo cáo ngày\biểu mẫu ngày\"/>
    </mc:Choice>
  </mc:AlternateContent>
  <xr:revisionPtr revIDLastSave="0" documentId="13_ncr:1_{B046CC41-925E-450A-A62B-69B9D6CED6F1}" xr6:coauthVersionLast="47" xr6:coauthVersionMax="47" xr10:uidLastSave="{00000000-0000-0000-0000-000000000000}"/>
  <bookViews>
    <workbookView xWindow="-108" yWindow="-108" windowWidth="23256" windowHeight="12456" activeTab="1" xr2:uid="{00000000-000D-0000-FFFF-FFFF00000000}"/>
  </bookViews>
  <sheets>
    <sheet name="NGHIEN" sheetId="2" r:id="rId1"/>
    <sheet name="SU DUNG" sheetId="9" r:id="rId2"/>
    <sheet name="NGHI SU DUNG" sheetId="11" r:id="rId3"/>
    <sheet name="SAU CAI" sheetId="5" r:id="rId4"/>
    <sheet name="NGHI NGHIEN " sheetId="3" r:id="rId5"/>
    <sheet name="DIEM PHUC TAP" sheetId="7" r:id="rId6"/>
    <sheet name="DIEM NGUY CO" sheetId="13" r:id="rId7"/>
    <sheet name="DT BAN LE" sheetId="12" r:id="rId8"/>
    <sheet name="KET QUA TEST" sheetId="14" r:id="rId9"/>
  </sheets>
  <definedNames>
    <definedName name="_xlnm.Print_Area" localSheetId="5">'DIEM PHUC TAP'!$A$1:$Q$12</definedName>
    <definedName name="_xlnm.Print_Area" localSheetId="4">'NGHI NGHIEN '!$A$1:$N$8</definedName>
    <definedName name="_xlnm.Print_Area" localSheetId="2">'NGHI SU DUNG'!$A$1:$N$25</definedName>
    <definedName name="_xlnm.Print_Area" localSheetId="0">NGHIEN!$A$1:$AN$29</definedName>
    <definedName name="_xlnm.Print_Area" localSheetId="3">'SAU CAI'!$A$1:$K$16</definedName>
    <definedName name="_xlnm.Print_Area" localSheetId="1">'SU DUNG'!$A$1:$AC$27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14" i="14" l="1"/>
  <c r="U15" i="14"/>
  <c r="U24" i="14"/>
  <c r="R9" i="9" l="1"/>
  <c r="R10" i="9"/>
  <c r="R11" i="9"/>
  <c r="R12" i="9"/>
  <c r="R13" i="9"/>
  <c r="R14" i="9"/>
  <c r="R15" i="9"/>
  <c r="R16" i="9"/>
  <c r="R17" i="9"/>
  <c r="R18" i="9"/>
  <c r="R19" i="9"/>
  <c r="R20" i="9"/>
  <c r="R21" i="9"/>
  <c r="R22" i="9"/>
  <c r="R23" i="9"/>
  <c r="R24" i="9"/>
  <c r="N9" i="9"/>
  <c r="N10" i="9"/>
  <c r="N11" i="9"/>
  <c r="N12" i="9"/>
  <c r="N13" i="9"/>
  <c r="N14" i="9"/>
  <c r="N15" i="9"/>
  <c r="N16" i="9"/>
  <c r="N17" i="9"/>
  <c r="N18" i="9"/>
  <c r="N19" i="9"/>
  <c r="N20" i="9"/>
  <c r="N21" i="9"/>
  <c r="N22" i="9"/>
  <c r="N23" i="9"/>
  <c r="N24" i="9"/>
  <c r="E24" i="14" l="1"/>
  <c r="E6" i="3" l="1"/>
  <c r="N6" i="3" s="1"/>
  <c r="F24" i="14"/>
  <c r="J24" i="14" s="1"/>
  <c r="K24" i="14" s="1"/>
  <c r="L8" i="13"/>
  <c r="L9" i="13"/>
  <c r="L10" i="13"/>
  <c r="L11" i="13"/>
  <c r="L12" i="13"/>
  <c r="L13" i="13"/>
  <c r="W9" i="2"/>
  <c r="W10" i="2"/>
  <c r="W11" i="2"/>
  <c r="W12" i="2"/>
  <c r="W13" i="2"/>
  <c r="W16" i="2"/>
  <c r="W17" i="2"/>
  <c r="W18" i="2"/>
  <c r="W19" i="2"/>
  <c r="W20" i="2"/>
  <c r="W21" i="2"/>
  <c r="W23" i="2"/>
  <c r="W24" i="2"/>
  <c r="W8" i="2"/>
  <c r="O23" i="14"/>
  <c r="P23" i="14" s="1"/>
  <c r="N23" i="14"/>
  <c r="F23" i="14"/>
  <c r="J23" i="14" s="1"/>
  <c r="K23" i="14" s="1"/>
  <c r="F10" i="14"/>
  <c r="F11" i="14"/>
  <c r="F12" i="14"/>
  <c r="F13" i="14"/>
  <c r="F14" i="14"/>
  <c r="F16" i="14"/>
  <c r="F18" i="14"/>
  <c r="F19" i="14"/>
  <c r="F20" i="14"/>
  <c r="F21" i="14"/>
  <c r="F22" i="14"/>
  <c r="G24" i="14" l="1"/>
  <c r="I24" i="14"/>
  <c r="I23" i="14"/>
  <c r="F25" i="14"/>
  <c r="H25" i="14"/>
  <c r="L25" i="14"/>
  <c r="M25" i="14"/>
  <c r="Q25" i="14"/>
  <c r="R25" i="14"/>
  <c r="C25" i="14"/>
  <c r="I7" i="14"/>
  <c r="I8" i="14"/>
  <c r="I9" i="14"/>
  <c r="I10" i="14"/>
  <c r="I11" i="14"/>
  <c r="I12" i="14"/>
  <c r="I13" i="14"/>
  <c r="I14" i="14"/>
  <c r="I15" i="14"/>
  <c r="I16" i="14"/>
  <c r="I17" i="14"/>
  <c r="I18" i="14"/>
  <c r="G11" i="14"/>
  <c r="G12" i="14"/>
  <c r="G14" i="14"/>
  <c r="G15" i="14"/>
  <c r="G16" i="14"/>
  <c r="G17" i="14"/>
  <c r="J8" i="14"/>
  <c r="K8" i="14" s="1"/>
  <c r="J9" i="14"/>
  <c r="K9" i="14" s="1"/>
  <c r="J10" i="14"/>
  <c r="K10" i="14" s="1"/>
  <c r="J11" i="14"/>
  <c r="K11" i="14" s="1"/>
  <c r="J12" i="14"/>
  <c r="K12" i="14" s="1"/>
  <c r="J13" i="14"/>
  <c r="K13" i="14" s="1"/>
  <c r="J14" i="14"/>
  <c r="K14" i="14" s="1"/>
  <c r="J15" i="14"/>
  <c r="K15" i="14" s="1"/>
  <c r="J16" i="14"/>
  <c r="K16" i="14" s="1"/>
  <c r="J17" i="14"/>
  <c r="K17" i="14" s="1"/>
  <c r="J18" i="14"/>
  <c r="K18" i="14" s="1"/>
  <c r="J19" i="14"/>
  <c r="J20" i="14"/>
  <c r="J21" i="14"/>
  <c r="J22" i="14"/>
  <c r="J7" i="14"/>
  <c r="K7" i="14" s="1"/>
  <c r="P16" i="14"/>
  <c r="N7" i="14"/>
  <c r="N8" i="14"/>
  <c r="N9" i="14"/>
  <c r="N10" i="14"/>
  <c r="N11" i="14"/>
  <c r="N12" i="14"/>
  <c r="N13" i="14"/>
  <c r="N14" i="14"/>
  <c r="N15" i="14"/>
  <c r="N16" i="14"/>
  <c r="N17" i="14"/>
  <c r="N18" i="14"/>
  <c r="O8" i="14"/>
  <c r="P8" i="14" s="1"/>
  <c r="O9" i="14"/>
  <c r="P9" i="14" s="1"/>
  <c r="O10" i="14"/>
  <c r="P10" i="14" s="1"/>
  <c r="O11" i="14"/>
  <c r="P11" i="14" s="1"/>
  <c r="O12" i="14"/>
  <c r="P12" i="14" s="1"/>
  <c r="O13" i="14"/>
  <c r="P13" i="14" s="1"/>
  <c r="O14" i="14"/>
  <c r="P14" i="14" s="1"/>
  <c r="O15" i="14"/>
  <c r="P15" i="14" s="1"/>
  <c r="O16" i="14"/>
  <c r="O17" i="14"/>
  <c r="P17" i="14" s="1"/>
  <c r="O18" i="14"/>
  <c r="P18" i="14" s="1"/>
  <c r="O19" i="14"/>
  <c r="O20" i="14"/>
  <c r="O21" i="14"/>
  <c r="O22" i="14"/>
  <c r="O24" i="14"/>
  <c r="O7" i="14"/>
  <c r="P7" i="14" s="1"/>
  <c r="D15" i="12"/>
  <c r="F15" i="12"/>
  <c r="G15" i="12"/>
  <c r="H15" i="12"/>
  <c r="C15" i="12"/>
  <c r="E8" i="12"/>
  <c r="I8" i="12" s="1"/>
  <c r="E9" i="12"/>
  <c r="I9" i="12" s="1"/>
  <c r="E10" i="12"/>
  <c r="I10" i="12" s="1"/>
  <c r="E11" i="12"/>
  <c r="I11" i="12" s="1"/>
  <c r="E12" i="12"/>
  <c r="E13" i="12"/>
  <c r="E14" i="12"/>
  <c r="E7" i="12"/>
  <c r="I7" i="12" s="1"/>
  <c r="P8" i="13"/>
  <c r="P9" i="13"/>
  <c r="P10" i="13"/>
  <c r="P11" i="13"/>
  <c r="P12" i="13"/>
  <c r="P13" i="13"/>
  <c r="L14" i="13"/>
  <c r="I8" i="13"/>
  <c r="I9" i="13"/>
  <c r="I10" i="13"/>
  <c r="D14" i="13"/>
  <c r="E14" i="13"/>
  <c r="F14" i="13"/>
  <c r="G14" i="13"/>
  <c r="H14" i="13"/>
  <c r="J14" i="13"/>
  <c r="K14" i="13"/>
  <c r="M14" i="13"/>
  <c r="N14" i="13"/>
  <c r="O14" i="13"/>
  <c r="C14" i="13"/>
  <c r="P8" i="7"/>
  <c r="E8" i="7"/>
  <c r="I8" i="7" s="1"/>
  <c r="S25" i="14" l="1"/>
  <c r="E15" i="12"/>
  <c r="Q9" i="13"/>
  <c r="Q10" i="13"/>
  <c r="Q8" i="13"/>
  <c r="Q8" i="7"/>
  <c r="I25" i="14"/>
  <c r="N25" i="14"/>
  <c r="J25" i="14"/>
  <c r="K25" i="14" s="1"/>
  <c r="O25" i="14"/>
  <c r="P25" i="14" s="1"/>
  <c r="D7" i="3"/>
  <c r="E7" i="3"/>
  <c r="F7" i="3"/>
  <c r="G7" i="3"/>
  <c r="H7" i="3"/>
  <c r="I7" i="3"/>
  <c r="J7" i="3"/>
  <c r="K7" i="3"/>
  <c r="L7" i="3"/>
  <c r="M7" i="3"/>
  <c r="N7" i="3"/>
  <c r="C7" i="3"/>
  <c r="D12" i="5"/>
  <c r="F12" i="5"/>
  <c r="G12" i="5"/>
  <c r="H12" i="5"/>
  <c r="K12" i="5"/>
  <c r="C12" i="5"/>
  <c r="E8" i="5"/>
  <c r="I8" i="5" s="1"/>
  <c r="J8" i="5" s="1"/>
  <c r="E9" i="5"/>
  <c r="I9" i="5" s="1"/>
  <c r="E10" i="5"/>
  <c r="I10" i="5" s="1"/>
  <c r="E11" i="5"/>
  <c r="I11" i="5" s="1"/>
  <c r="J11" i="5" s="1"/>
  <c r="E7" i="5"/>
  <c r="I7" i="5" s="1"/>
  <c r="E8" i="11"/>
  <c r="N8" i="11" s="1"/>
  <c r="E9" i="11"/>
  <c r="N9" i="11" s="1"/>
  <c r="E10" i="11"/>
  <c r="N10" i="11" s="1"/>
  <c r="E11" i="11"/>
  <c r="N11" i="11" s="1"/>
  <c r="E12" i="11"/>
  <c r="N12" i="11" s="1"/>
  <c r="E13" i="11"/>
  <c r="N13" i="11" s="1"/>
  <c r="E14" i="11"/>
  <c r="N14" i="11" s="1"/>
  <c r="E15" i="11"/>
  <c r="E16" i="11"/>
  <c r="N16" i="11" s="1"/>
  <c r="E17" i="11"/>
  <c r="N17" i="11" s="1"/>
  <c r="E18" i="11"/>
  <c r="N18" i="11" s="1"/>
  <c r="E19" i="11"/>
  <c r="N19" i="11" s="1"/>
  <c r="E20" i="11"/>
  <c r="N20" i="11" s="1"/>
  <c r="E21" i="11"/>
  <c r="N21" i="11" s="1"/>
  <c r="E22" i="11"/>
  <c r="N22" i="11" s="1"/>
  <c r="E23" i="11"/>
  <c r="N23" i="11" s="1"/>
  <c r="E7" i="11"/>
  <c r="N7" i="11" s="1"/>
  <c r="D24" i="11"/>
  <c r="F24" i="11"/>
  <c r="G24" i="11"/>
  <c r="H24" i="11"/>
  <c r="I24" i="11"/>
  <c r="J24" i="11"/>
  <c r="K24" i="11"/>
  <c r="L24" i="11"/>
  <c r="M24" i="11"/>
  <c r="C24" i="11"/>
  <c r="AA9" i="9"/>
  <c r="AA10" i="9"/>
  <c r="AA11" i="9"/>
  <c r="AA12" i="9"/>
  <c r="AA13" i="9"/>
  <c r="AA14" i="9"/>
  <c r="AA15" i="9"/>
  <c r="AA16" i="9"/>
  <c r="AA17" i="9"/>
  <c r="AA18" i="9"/>
  <c r="AA19" i="9"/>
  <c r="AA20" i="9"/>
  <c r="AA21" i="9"/>
  <c r="AA22" i="9"/>
  <c r="AA23" i="9"/>
  <c r="AA24" i="9"/>
  <c r="AA8" i="9"/>
  <c r="U9" i="9"/>
  <c r="Y9" i="9" s="1"/>
  <c r="U10" i="9"/>
  <c r="Y10" i="9" s="1"/>
  <c r="U11" i="9"/>
  <c r="Y11" i="9" s="1"/>
  <c r="U12" i="9"/>
  <c r="Y12" i="9" s="1"/>
  <c r="U13" i="9"/>
  <c r="Y13" i="9" s="1"/>
  <c r="U14" i="9"/>
  <c r="Y14" i="9" s="1"/>
  <c r="U15" i="9"/>
  <c r="Y15" i="9" s="1"/>
  <c r="U16" i="9"/>
  <c r="Y16" i="9" s="1"/>
  <c r="U17" i="9"/>
  <c r="Y17" i="9" s="1"/>
  <c r="U18" i="9"/>
  <c r="Y18" i="9" s="1"/>
  <c r="U19" i="9"/>
  <c r="Y19" i="9" s="1"/>
  <c r="U20" i="9"/>
  <c r="Y20" i="9" s="1"/>
  <c r="U21" i="9"/>
  <c r="Y21" i="9" s="1"/>
  <c r="U22" i="9"/>
  <c r="Y22" i="9" s="1"/>
  <c r="U23" i="9"/>
  <c r="Y23" i="9" s="1"/>
  <c r="U24" i="9"/>
  <c r="Y24" i="9" s="1"/>
  <c r="U8" i="9"/>
  <c r="N8" i="9"/>
  <c r="L25" i="9"/>
  <c r="D25" i="9"/>
  <c r="F25" i="9"/>
  <c r="G25" i="9"/>
  <c r="H25" i="9"/>
  <c r="K25" i="9"/>
  <c r="M25" i="9"/>
  <c r="O25" i="9"/>
  <c r="P25" i="9"/>
  <c r="Q25" i="9"/>
  <c r="S25" i="9"/>
  <c r="T25" i="9"/>
  <c r="V25" i="9"/>
  <c r="W25" i="9"/>
  <c r="X25" i="9"/>
  <c r="C25" i="9"/>
  <c r="J21" i="9"/>
  <c r="E9" i="9"/>
  <c r="I9" i="9" s="1"/>
  <c r="J9" i="9" s="1"/>
  <c r="E10" i="9"/>
  <c r="E11" i="9"/>
  <c r="AB11" i="9" s="1"/>
  <c r="E12" i="9"/>
  <c r="I12" i="9" s="1"/>
  <c r="J12" i="9" s="1"/>
  <c r="E13" i="9"/>
  <c r="I13" i="9" s="1"/>
  <c r="J13" i="9" s="1"/>
  <c r="E14" i="9"/>
  <c r="I14" i="9" s="1"/>
  <c r="E15" i="9"/>
  <c r="AB15" i="9" s="1"/>
  <c r="E16" i="9"/>
  <c r="AB16" i="9" s="1"/>
  <c r="E17" i="9"/>
  <c r="I17" i="9" s="1"/>
  <c r="E18" i="9"/>
  <c r="I18" i="9" s="1"/>
  <c r="J18" i="9" s="1"/>
  <c r="E19" i="9"/>
  <c r="AB19" i="9" s="1"/>
  <c r="E20" i="9"/>
  <c r="AB20" i="9" s="1"/>
  <c r="E21" i="9"/>
  <c r="I21" i="9" s="1"/>
  <c r="E22" i="9"/>
  <c r="I22" i="9" s="1"/>
  <c r="E23" i="9"/>
  <c r="AB23" i="9" s="1"/>
  <c r="E24" i="9"/>
  <c r="AB24" i="9" s="1"/>
  <c r="E8" i="9"/>
  <c r="I8" i="9" s="1"/>
  <c r="J8" i="9" s="1"/>
  <c r="I10" i="9"/>
  <c r="I23" i="9"/>
  <c r="J23" i="9" s="1"/>
  <c r="AK9" i="2"/>
  <c r="AK10" i="2"/>
  <c r="AK11" i="2"/>
  <c r="AK12" i="2"/>
  <c r="AK13" i="2"/>
  <c r="AK14" i="2"/>
  <c r="AK15" i="2"/>
  <c r="AK16" i="2"/>
  <c r="AK17" i="2"/>
  <c r="AK18" i="2"/>
  <c r="AK19" i="2"/>
  <c r="AK20" i="2"/>
  <c r="AK21" i="2"/>
  <c r="AK22" i="2"/>
  <c r="AK23" i="2"/>
  <c r="AK24" i="2"/>
  <c r="AD9" i="2"/>
  <c r="AD10" i="2"/>
  <c r="AD11" i="2"/>
  <c r="AD12" i="2"/>
  <c r="AD13" i="2"/>
  <c r="AD14" i="2"/>
  <c r="AD15" i="2"/>
  <c r="AD16" i="2"/>
  <c r="AD17" i="2"/>
  <c r="AD18" i="2"/>
  <c r="AD19" i="2"/>
  <c r="AD20" i="2"/>
  <c r="AD21" i="2"/>
  <c r="AD22" i="2"/>
  <c r="AD23" i="2"/>
  <c r="AD24" i="2"/>
  <c r="AN16" i="2"/>
  <c r="AN8" i="2"/>
  <c r="O25" i="2"/>
  <c r="P25" i="2"/>
  <c r="Q25" i="2"/>
  <c r="R25" i="2"/>
  <c r="S25" i="2"/>
  <c r="T25" i="2"/>
  <c r="V25" i="2"/>
  <c r="X25" i="2"/>
  <c r="Y25" i="2"/>
  <c r="Z25" i="2"/>
  <c r="AA25" i="2"/>
  <c r="AB25" i="2"/>
  <c r="AC25" i="2"/>
  <c r="AE25" i="2"/>
  <c r="U9" i="2"/>
  <c r="U10" i="2"/>
  <c r="U11" i="2"/>
  <c r="U12" i="2"/>
  <c r="U13" i="2"/>
  <c r="U14" i="2"/>
  <c r="W14" i="2" s="1"/>
  <c r="U15" i="2"/>
  <c r="W15" i="2" s="1"/>
  <c r="U16" i="2"/>
  <c r="U17" i="2"/>
  <c r="U18" i="2"/>
  <c r="U19" i="2"/>
  <c r="U20" i="2"/>
  <c r="U21" i="2"/>
  <c r="U22" i="2"/>
  <c r="W22" i="2" s="1"/>
  <c r="U23" i="2"/>
  <c r="U24" i="2"/>
  <c r="U8" i="2"/>
  <c r="Q9" i="2"/>
  <c r="Q10" i="2"/>
  <c r="Q11" i="2"/>
  <c r="Q12" i="2"/>
  <c r="Q13" i="2"/>
  <c r="Q14" i="2"/>
  <c r="Q15" i="2"/>
  <c r="Q16" i="2"/>
  <c r="Q17" i="2"/>
  <c r="Q18" i="2"/>
  <c r="Q19" i="2"/>
  <c r="Q20" i="2"/>
  <c r="Q21" i="2"/>
  <c r="Q22" i="2"/>
  <c r="Q23" i="2"/>
  <c r="Q24" i="2"/>
  <c r="Q8" i="2"/>
  <c r="E9" i="2"/>
  <c r="E10" i="2"/>
  <c r="E11" i="2"/>
  <c r="K11" i="2" s="1"/>
  <c r="L11" i="2" s="1"/>
  <c r="E12" i="2"/>
  <c r="K12" i="2" s="1"/>
  <c r="L12" i="2" s="1"/>
  <c r="E13" i="2"/>
  <c r="E15" i="2"/>
  <c r="K15" i="2" s="1"/>
  <c r="L15" i="2" s="1"/>
  <c r="E16" i="2"/>
  <c r="K16" i="2" s="1"/>
  <c r="L16" i="2" s="1"/>
  <c r="E17" i="2"/>
  <c r="E18" i="2"/>
  <c r="E19" i="2"/>
  <c r="K19" i="2" s="1"/>
  <c r="L19" i="2" s="1"/>
  <c r="E20" i="2"/>
  <c r="K20" i="2" s="1"/>
  <c r="L20" i="2" s="1"/>
  <c r="E21" i="2"/>
  <c r="E22" i="2"/>
  <c r="K22" i="2" s="1"/>
  <c r="E23" i="2"/>
  <c r="K23" i="2" s="1"/>
  <c r="L23" i="2" s="1"/>
  <c r="E24" i="2"/>
  <c r="K24" i="2" s="1"/>
  <c r="L24" i="2" s="1"/>
  <c r="E8" i="2"/>
  <c r="M25" i="2"/>
  <c r="N25" i="2"/>
  <c r="K9" i="2"/>
  <c r="L9" i="2" s="1"/>
  <c r="K10" i="2"/>
  <c r="AN10" i="2" s="1"/>
  <c r="K13" i="2"/>
  <c r="L13" i="2" s="1"/>
  <c r="K14" i="2"/>
  <c r="K17" i="2"/>
  <c r="L17" i="2" s="1"/>
  <c r="K18" i="2"/>
  <c r="L18" i="2" s="1"/>
  <c r="K21" i="2"/>
  <c r="L21" i="2" s="1"/>
  <c r="K8" i="2"/>
  <c r="L8" i="2" s="1"/>
  <c r="AN22" i="2" l="1"/>
  <c r="L22" i="2"/>
  <c r="AN9" i="2"/>
  <c r="AN21" i="2"/>
  <c r="AN24" i="2"/>
  <c r="AN12" i="2"/>
  <c r="AN23" i="2"/>
  <c r="AN18" i="2"/>
  <c r="AN11" i="2"/>
  <c r="AN20" i="2"/>
  <c r="L10" i="2"/>
  <c r="AN17" i="2"/>
  <c r="I16" i="9"/>
  <c r="I15" i="9"/>
  <c r="J15" i="9" s="1"/>
  <c r="AN13" i="2"/>
  <c r="W25" i="2"/>
  <c r="U25" i="9"/>
  <c r="Z23" i="9"/>
  <c r="I24" i="9"/>
  <c r="AC10" i="9"/>
  <c r="AB10" i="9"/>
  <c r="Z10" i="9" s="1"/>
  <c r="I11" i="9"/>
  <c r="J11" i="9" s="1"/>
  <c r="AC22" i="9"/>
  <c r="J22" i="9"/>
  <c r="J14" i="9"/>
  <c r="AC14" i="9"/>
  <c r="AC17" i="9"/>
  <c r="Z20" i="9"/>
  <c r="AC24" i="9"/>
  <c r="J10" i="9"/>
  <c r="Z11" i="9"/>
  <c r="AB14" i="9"/>
  <c r="Z14" i="9" s="1"/>
  <c r="AC21" i="9"/>
  <c r="J17" i="9"/>
  <c r="Y8" i="9"/>
  <c r="AB22" i="9"/>
  <c r="Z22" i="9" s="1"/>
  <c r="AB17" i="9"/>
  <c r="Z17" i="9" s="1"/>
  <c r="AB13" i="9"/>
  <c r="Z13" i="9" s="1"/>
  <c r="AC13" i="9"/>
  <c r="AB21" i="9"/>
  <c r="Z21" i="9" s="1"/>
  <c r="AB12" i="9"/>
  <c r="Z12" i="9" s="1"/>
  <c r="AC12" i="9"/>
  <c r="AC16" i="9"/>
  <c r="Z15" i="9"/>
  <c r="AB18" i="9"/>
  <c r="Z18" i="9" s="1"/>
  <c r="I20" i="9"/>
  <c r="AC20" i="9" s="1"/>
  <c r="R8" i="9"/>
  <c r="AC8" i="9" s="1"/>
  <c r="AB9" i="9"/>
  <c r="Z9" i="9" s="1"/>
  <c r="Z24" i="9"/>
  <c r="Z16" i="9"/>
  <c r="E25" i="9"/>
  <c r="I19" i="9"/>
  <c r="AC19" i="9" s="1"/>
  <c r="Z19" i="9"/>
  <c r="AC18" i="9"/>
  <c r="J16" i="9"/>
  <c r="AN15" i="2"/>
  <c r="AN19" i="2"/>
  <c r="I12" i="5"/>
  <c r="J10" i="5"/>
  <c r="E12" i="5"/>
  <c r="G9" i="14"/>
  <c r="J9" i="5"/>
  <c r="J7" i="5"/>
  <c r="G7" i="14"/>
  <c r="G10" i="14"/>
  <c r="AC9" i="9"/>
  <c r="AB8" i="9"/>
  <c r="AC23" i="9"/>
  <c r="E24" i="11"/>
  <c r="G23" i="14"/>
  <c r="J24" i="9"/>
  <c r="AA25" i="9"/>
  <c r="U25" i="2"/>
  <c r="L14" i="2"/>
  <c r="AN14" i="2"/>
  <c r="N15" i="11"/>
  <c r="N25" i="9"/>
  <c r="L25" i="2"/>
  <c r="AC15" i="9" l="1"/>
  <c r="AC11" i="9"/>
  <c r="J20" i="9"/>
  <c r="I25" i="9"/>
  <c r="AB25" i="9"/>
  <c r="J19" i="9"/>
  <c r="J12" i="5"/>
  <c r="G18" i="14"/>
  <c r="G8" i="14"/>
  <c r="Z8" i="9"/>
  <c r="E25" i="14"/>
  <c r="G25" i="14" s="1"/>
  <c r="G13" i="14"/>
  <c r="Y25" i="9"/>
  <c r="AK8" i="2"/>
  <c r="AJ25" i="2"/>
  <c r="AI25" i="2"/>
  <c r="AH25" i="2"/>
  <c r="AG25" i="2"/>
  <c r="AF25" i="2"/>
  <c r="AL25" i="2"/>
  <c r="AM25" i="2"/>
  <c r="R25" i="9"/>
  <c r="AD8" i="2"/>
  <c r="AD25" i="2" s="1"/>
  <c r="D25" i="2"/>
  <c r="E25" i="2"/>
  <c r="F25" i="2"/>
  <c r="G25" i="2"/>
  <c r="H25" i="2"/>
  <c r="I25" i="2"/>
  <c r="J25" i="2"/>
  <c r="J25" i="9" l="1"/>
  <c r="D25" i="14"/>
  <c r="Z25" i="9"/>
  <c r="AK25" i="2"/>
  <c r="P24" i="14" l="1"/>
  <c r="N24" i="14"/>
  <c r="P22" i="14"/>
  <c r="N22" i="14"/>
  <c r="K22" i="14"/>
  <c r="I22" i="14"/>
  <c r="G22" i="14"/>
  <c r="P21" i="14"/>
  <c r="N21" i="14"/>
  <c r="K21" i="14"/>
  <c r="I21" i="14"/>
  <c r="G21" i="14"/>
  <c r="P20" i="14"/>
  <c r="N20" i="14"/>
  <c r="K20" i="14"/>
  <c r="I20" i="14"/>
  <c r="G20" i="14"/>
  <c r="P19" i="14"/>
  <c r="N19" i="14"/>
  <c r="K19" i="14"/>
  <c r="I19" i="14"/>
  <c r="I12" i="12"/>
  <c r="I13" i="12"/>
  <c r="I14" i="12"/>
  <c r="P14" i="13"/>
  <c r="I12" i="13"/>
  <c r="Q12" i="13" s="1"/>
  <c r="I13" i="13"/>
  <c r="Q13" i="13" s="1"/>
  <c r="I11" i="13"/>
  <c r="D9" i="7"/>
  <c r="E9" i="7"/>
  <c r="F9" i="7"/>
  <c r="G9" i="7"/>
  <c r="H9" i="7"/>
  <c r="J9" i="7"/>
  <c r="K9" i="7"/>
  <c r="M9" i="7"/>
  <c r="N9" i="7"/>
  <c r="O9" i="7"/>
  <c r="C9" i="7"/>
  <c r="N24" i="11"/>
  <c r="I15" i="12" l="1"/>
  <c r="Q11" i="13"/>
  <c r="I14" i="13"/>
  <c r="T25" i="14"/>
  <c r="U25" i="14" s="1"/>
  <c r="AC25" i="9"/>
  <c r="G19" i="14"/>
  <c r="P9" i="7"/>
  <c r="I9" i="7"/>
  <c r="Q14" i="13" l="1"/>
  <c r="Q9" i="7"/>
  <c r="C25" i="2" l="1"/>
  <c r="AN25" i="2" l="1"/>
  <c r="K25" i="2"/>
</calcChain>
</file>

<file path=xl/sharedStrings.xml><?xml version="1.0" encoding="utf-8"?>
<sst xmlns="http://schemas.openxmlformats.org/spreadsheetml/2006/main" count="375" uniqueCount="119">
  <si>
    <t>Tổng</t>
  </si>
  <si>
    <t>Đơn vị</t>
  </si>
  <si>
    <t>STT</t>
  </si>
  <si>
    <t>Số cập nhật phần mềm</t>
  </si>
  <si>
    <t>Cập nhật trên phần mềm</t>
  </si>
  <si>
    <t>Tổng số</t>
  </si>
  <si>
    <t>Số đang điều trị Methadone</t>
  </si>
  <si>
    <t xml:space="preserve">Đơn vị </t>
  </si>
  <si>
    <t>Âm tính</t>
  </si>
  <si>
    <t>Số lượng</t>
  </si>
  <si>
    <t>Tỷ lệ</t>
  </si>
  <si>
    <t>Số lượt que Test đã sử dụng</t>
  </si>
  <si>
    <t>Dương tính</t>
  </si>
  <si>
    <t>Bắt truy tố</t>
  </si>
  <si>
    <t>Đưa đi CNBB</t>
  </si>
  <si>
    <t>ĐIỂM PHỨC TẠP 
TRUYỀN THỐNG</t>
  </si>
  <si>
    <t>….....</t>
  </si>
  <si>
    <t>….......</t>
  </si>
  <si>
    <t>Tổng số hiện hành</t>
  </si>
  <si>
    <t>Số tăng</t>
  </si>
  <si>
    <t>Số giảm</t>
  </si>
  <si>
    <t>Lý do giảm</t>
  </si>
  <si>
    <t>Tổng số giảm</t>
  </si>
  <si>
    <t>Cai nghiện tự nguyện</t>
  </si>
  <si>
    <t>Cai nghiện bắt buộc</t>
  </si>
  <si>
    <t xml:space="preserve">Tổng số hiện hành </t>
  </si>
  <si>
    <t>…...</t>
  </si>
  <si>
    <t>…........</t>
  </si>
  <si>
    <t>…..........</t>
  </si>
  <si>
    <t>….................</t>
  </si>
  <si>
    <t>.........</t>
  </si>
  <si>
    <t>….</t>
  </si>
  <si>
    <t>......</t>
  </si>
  <si>
    <t>…..</t>
  </si>
  <si>
    <t>TỔNG SỐ ĐIỂM PHỨC TẠP HIỆN HÀNH</t>
  </si>
  <si>
    <t>ĐIỂM PHỨC TẠP  LÀ 
CƠ SỞ KINH DOANH CÓ ĐIỀU KIỆN</t>
  </si>
  <si>
    <t>ĐIỂM NGUY CƠ 
TRUYỀN THỐNG</t>
  </si>
  <si>
    <t>ĐIỂM NGUY CƠ  LÀ 
CƠ SỞ KINH DOANH CÓ ĐIỀU KIỆN</t>
  </si>
  <si>
    <t>TỔNG SỐ ĐIỂM NGUY CƠ HIỆN HÀNH</t>
  </si>
  <si>
    <t>Tổng số người thuộc diện Test (1)</t>
  </si>
  <si>
    <t>Số người đã Test</t>
  </si>
  <si>
    <t xml:space="preserve">Dương tính </t>
  </si>
  <si>
    <t>Số đã Test</t>
  </si>
  <si>
    <t>Số trước cao điểm</t>
  </si>
  <si>
    <t>Tổng số tăng</t>
  </si>
  <si>
    <t>NGƯỜI NGHIỆN NGOÀI XÃ HỘI (1)</t>
  </si>
  <si>
    <t>TRONG CƠ SỞ CAI NGHIỆN (2)</t>
  </si>
  <si>
    <t>.......</t>
  </si>
  <si>
    <t>…......</t>
  </si>
  <si>
    <t>…....</t>
  </si>
  <si>
    <t>SỐ NGƯỜI Ở NGOÀI XÃ HỘI (1)</t>
  </si>
  <si>
    <t>TỔNG SỐ TĂNG</t>
  </si>
  <si>
    <t>TỔNG SỐ GIẢM</t>
  </si>
  <si>
    <t>Lý do giảm (giải nghi)</t>
  </si>
  <si>
    <t>…...........</t>
  </si>
  <si>
    <r>
      <t xml:space="preserve">Lưu ý: 
1. Rà soát kỹ đối với từng đơn vị cấp xã khi chuyển diện này sang diện khác phải trùng khớp số liệu </t>
    </r>
    <r>
      <rPr>
        <i/>
        <sz val="14"/>
        <color theme="1"/>
        <rFont val="Times New Roman"/>
        <family val="1"/>
      </rPr>
      <t>(ví dụ chuyển diện từ người sử dụng sang diện người nghiện thì phải đồng thời giảm ở diện người sử dụng và tăng ở bảng thống kê người nghiện)</t>
    </r>
    <r>
      <rPr>
        <sz val="14"/>
        <color theme="1"/>
        <rFont val="Times New Roman"/>
        <family val="1"/>
      </rPr>
      <t xml:space="preserve">
2. Ở mục lý do giảm phải thống kê đầy đủ lý do (mở thêm cột nếu thiếu)
3. Phần bôi vàng đã có công thức tự động, không cần điền vào các ô này. Phần bôi xanh là phần cần điền số liệu và thông tin</t>
    </r>
  </si>
  <si>
    <t>Số cập nhật trên phần mềm</t>
  </si>
  <si>
    <t>Chênh lệch thực tế và phần mềm</t>
  </si>
  <si>
    <t>TRONG TRẠI TẠM GIAM (3)</t>
  </si>
  <si>
    <t>TRONG NHÀ TẠM GIỮ (3)</t>
  </si>
  <si>
    <t>TRONG NHÀ TẠM GIỮ (4)</t>
  </si>
  <si>
    <t>Tổng số người nghiện
biến động (5)</t>
  </si>
  <si>
    <t>TỔNG SỐ HIỆN HÀNH
(6)</t>
  </si>
  <si>
    <r>
      <t xml:space="preserve">Lưu ý: 
1. Tại mục (5) Tổng số biến động là tổng số người nghiện tăng/giảm không tính tổng số tăng/giảm do chuyển trong diện (1), (2), (3), (4) với nhau
2. Tại mục (3), (4) gồm số người nghiện có hồ sơ đang bị tạm giam, tạm giữ tại Trại tạm giam, nhà tạm giữ (khi có quyết định mới loại khỏi diện người nghiện)
3. Rà soát kỹ đối với từng đơn vị cấp xã khi chuyển diện này sang diện khác phải trùng khớp số liệu </t>
    </r>
    <r>
      <rPr>
        <i/>
        <sz val="14"/>
        <color theme="1"/>
        <rFont val="Times New Roman"/>
        <family val="1"/>
      </rPr>
      <t>(ví dụ chuyển diện từ người sử dụng sang diện người nghiện thì phải đồng thời giảm ở diện người sử dụng và tăng ở bảng thống kê người nghiện)</t>
    </r>
    <r>
      <rPr>
        <sz val="14"/>
        <color theme="1"/>
        <rFont val="Times New Roman"/>
        <family val="1"/>
      </rPr>
      <t xml:space="preserve">
4. Ở mục lý do giảm phải thống kê đầy đủ lý do (mở thêm cột nếu thiếu)
5. Phần bôi vàng đã có công thức tự động, không cần điền vào các ô này. Phần bôi xanh là phần cần điền số liệu và thông tin</t>
    </r>
  </si>
  <si>
    <t>TRONG TRẠI TẠM GIAM (2)</t>
  </si>
  <si>
    <t>TỔNG SỐ 
BIẾN ĐỘNG (4)</t>
  </si>
  <si>
    <t>TỔNG SỐ HIỆN  HÀNH 
(5)</t>
  </si>
  <si>
    <r>
      <t xml:space="preserve">Lưu ý: 
1. Tại mục (2), (3) gồm số người sử dụng có hồ sơ quản lý đang bị tạm giam, tạm giữ tại Trại tạm giam, nhà tạm giữ (khi có quyết định mới loại khỏi diện người sử dụng)
2. Tại mục (4) tổng số biến động là tổng số người nghiện tăng/giảm không tính tổng số tăng/giảm do chuyển trong diện (1), (2), (3) với nhau
3. Rà soát kỹ đối với từng đơn vị cấp xã khi chuyển diện này sang diện khác phải trùng khớp số liệu </t>
    </r>
    <r>
      <rPr>
        <i/>
        <sz val="14"/>
        <color theme="1"/>
        <rFont val="Times New Roman"/>
        <family val="1"/>
      </rPr>
      <t>(ví dụ chuyển diện từ người sử dụng sang diện người nghiện thì phải đồng thời giảm ở diện người sử dụng và tăng ở bảng thống kê người nghiện)</t>
    </r>
    <r>
      <rPr>
        <sz val="14"/>
        <color theme="1"/>
        <rFont val="Times New Roman"/>
        <family val="1"/>
      </rPr>
      <t xml:space="preserve">
4. Ở mục lý do giảm phải thống kê đầy đủ lý do (mở thêm cột nếu thiếu)
5. Phần bôi vàng đã có công thức tự động, không cần điền vào các ô này. Phần bôi xanh là phần cần điền số liệu và thông tin</t>
    </r>
  </si>
  <si>
    <r>
      <t xml:space="preserve">Lưu ý: 
1. Rà soát kỹ đối với từng đơn vị cấp xã khi chuyển diện này sang diện khác phải trùng khớp số liệu </t>
    </r>
    <r>
      <rPr>
        <i/>
        <sz val="14"/>
        <color theme="1"/>
        <rFont val="Times New Roman"/>
        <family val="1"/>
      </rPr>
      <t>(ví dụ chuyển diện từ người nghi sử dụng sang diện người nghiện thì phải đồng thời giảm ở diện người nghi sử dụng và tăng ở bảng thống kê người nghiện)</t>
    </r>
    <r>
      <rPr>
        <sz val="14"/>
        <color theme="1"/>
        <rFont val="Times New Roman"/>
        <family val="1"/>
      </rPr>
      <t xml:space="preserve">
2. Ở mục lý do giảm phải thống kê đầy đủ lý do (mở thêm cột nếu thiếu)
3. Phần bôi vàng đã có công thức tự động, không cần điền vào các ô này. Phần bôi xanh là phần cần điền số liệu và thông tin</t>
    </r>
  </si>
  <si>
    <t>Chênh lệch 
thực tế với phần mềm</t>
  </si>
  <si>
    <t>(1) Tổng số thuộc diện Test bao gồm tổng số người nghi nghiện, nghi sử dụng, người điều trị Methadone, người quản lý sau cai trước cao điểm (14/10) và số bổ sung mới trong đợt cao điểm</t>
  </si>
  <si>
    <r>
      <t xml:space="preserve">CÁN BỘ THỐNG KÊ
</t>
    </r>
    <r>
      <rPr>
        <i/>
        <sz val="12"/>
        <color theme="1"/>
        <rFont val="Times New Roman"/>
        <family val="1"/>
      </rPr>
      <t>(Ký, ghi rõ họ tên)</t>
    </r>
  </si>
  <si>
    <r>
      <t xml:space="preserve">THỦ TRƯỞNG ĐƠN VỊ
</t>
    </r>
    <r>
      <rPr>
        <i/>
        <sz val="12"/>
        <color theme="1"/>
        <rFont val="Times New Roman"/>
        <family val="1"/>
      </rPr>
      <t>(Ký tên, đóng dấu)</t>
    </r>
  </si>
  <si>
    <t>CỘNG HÒA XÃ HỘI CHỦ NGHĨA VIỆT NAM
Độc lập - Tự do - Hạnh phúc</t>
  </si>
  <si>
    <r>
      <t xml:space="preserve">CÔNG AN TỈNH HÀ NAM
</t>
    </r>
    <r>
      <rPr>
        <b/>
        <sz val="12"/>
        <color theme="1"/>
        <rFont val="Times New Roman"/>
        <family val="1"/>
      </rPr>
      <t>CÔNG AN HUYỆN BÌNH LỤC</t>
    </r>
  </si>
  <si>
    <t>Bình Mỹ</t>
  </si>
  <si>
    <t>Đồn Xá</t>
  </si>
  <si>
    <t>Đồng Du</t>
  </si>
  <si>
    <t>Tràng An</t>
  </si>
  <si>
    <t>Bình Nghĩa</t>
  </si>
  <si>
    <t>An Đổ</t>
  </si>
  <si>
    <t>Tiêu Động</t>
  </si>
  <si>
    <t>Trung Lương</t>
  </si>
  <si>
    <t>An Lão</t>
  </si>
  <si>
    <t>La Sơn</t>
  </si>
  <si>
    <t>Bối Cầu</t>
  </si>
  <si>
    <t>Bồ Đề</t>
  </si>
  <si>
    <t>Hưng Công</t>
  </si>
  <si>
    <t>An Nội</t>
  </si>
  <si>
    <t>Vũ Bản</t>
  </si>
  <si>
    <t>An Ninh</t>
  </si>
  <si>
    <t>Ngọc Lũ</t>
  </si>
  <si>
    <t>Đội CSĐTTP
 về HSKTMT</t>
  </si>
  <si>
    <r>
      <t xml:space="preserve">CÔNG AN TỈNH HÀ NAM
</t>
    </r>
    <r>
      <rPr>
        <b/>
        <sz val="14"/>
        <color theme="1"/>
        <rFont val="Times New Roman"/>
        <family val="1"/>
      </rPr>
      <t>CÔNG AN HUYỆN BÌNH LỤC</t>
    </r>
  </si>
  <si>
    <t>Đội</t>
  </si>
  <si>
    <t>vô hiệu hóa</t>
  </si>
  <si>
    <t>sang người sử dụng</t>
  </si>
  <si>
    <t>Bình Lục</t>
  </si>
  <si>
    <t>sang người nghiện</t>
  </si>
  <si>
    <t>bắt giữ</t>
  </si>
  <si>
    <t>sang tạm giam</t>
  </si>
  <si>
    <t>CAH Bình Lục</t>
  </si>
  <si>
    <r>
      <rPr>
        <b/>
        <sz val="16"/>
        <rFont val="Times New Roman"/>
        <family val="1"/>
      </rPr>
      <t>THỐNG KÊ SỐ LIỆU RÀ SOÁT ĐIỂM NGUY CƠ</t>
    </r>
    <r>
      <rPr>
        <sz val="16"/>
        <rFont val="Times New Roman"/>
        <family val="1"/>
      </rPr>
      <t xml:space="preserve">
</t>
    </r>
    <r>
      <rPr>
        <i/>
        <sz val="16"/>
        <rFont val="Times New Roman"/>
        <family val="1"/>
      </rPr>
      <t>(Từ ngày 24/12/2024 đến ngày 25/12/2024)</t>
    </r>
  </si>
  <si>
    <t>Tổng số người Test từ 15/10/2024 đến ngày 23/12/2024</t>
  </si>
  <si>
    <r>
      <rPr>
        <b/>
        <sz val="12"/>
        <color theme="1"/>
        <rFont val="Times New Roman"/>
        <family val="1"/>
      </rPr>
      <t>THỐNG KÊ SỐ LIỆU NGƯỜI NGHIỆN MA TÚY</t>
    </r>
    <r>
      <rPr>
        <sz val="12"/>
        <color theme="1"/>
        <rFont val="Times New Roman"/>
        <family val="1"/>
      </rPr>
      <t xml:space="preserve">
</t>
    </r>
    <r>
      <rPr>
        <i/>
        <sz val="12"/>
        <color theme="1"/>
        <rFont val="Times New Roman"/>
        <family val="1"/>
      </rPr>
      <t>(Từ ngày 25/12/2024 đến ngày 25/12/2024)</t>
    </r>
  </si>
  <si>
    <t>Số liệu ngày 25/12/2024</t>
  </si>
  <si>
    <t>Số hiện hành 
đến ngày 26/12/2024</t>
  </si>
  <si>
    <r>
      <rPr>
        <b/>
        <sz val="14"/>
        <color theme="1"/>
        <rFont val="Times New Roman"/>
        <family val="1"/>
      </rPr>
      <t>THỐNG KÊ SỐ LIỆU NGƯỜI SỬ DỤNG TRÁI PHÉP CHẤT MA TÚY</t>
    </r>
    <r>
      <rPr>
        <sz val="14"/>
        <color theme="1"/>
        <rFont val="Times New Roman"/>
        <family val="1"/>
      </rPr>
      <t xml:space="preserve">
</t>
    </r>
    <r>
      <rPr>
        <i/>
        <sz val="14"/>
        <color theme="1"/>
        <rFont val="Times New Roman"/>
        <family val="1"/>
      </rPr>
      <t>(Từ ngày 25/12/2024 đến ngày 26/12/2024)</t>
    </r>
  </si>
  <si>
    <r>
      <rPr>
        <b/>
        <sz val="16"/>
        <color theme="1"/>
        <rFont val="Times New Roman"/>
        <family val="1"/>
      </rPr>
      <t>THỐNG KÊ SỐ LIỆU RÀ SOÁT NGƯỜI NGHI SỬ DỤNG TRÁI PHÉP CHẤT MA TÚY</t>
    </r>
    <r>
      <rPr>
        <sz val="16"/>
        <color theme="1"/>
        <rFont val="Times New Roman"/>
        <family val="1"/>
      </rPr>
      <t xml:space="preserve">
</t>
    </r>
    <r>
      <rPr>
        <i/>
        <sz val="16"/>
        <color theme="1"/>
        <rFont val="Times New Roman"/>
        <family val="1"/>
      </rPr>
      <t>(Từ ngày 25/12/2024 đến ngày 26/12/2024)</t>
    </r>
  </si>
  <si>
    <t>Bị bắt</t>
  </si>
  <si>
    <r>
      <rPr>
        <b/>
        <sz val="16"/>
        <color theme="1"/>
        <rFont val="Times New Roman"/>
        <family val="1"/>
      </rPr>
      <t>THỐNG KÊ SỐ LIỆU NGƯỜI QUẢN LÝ SAU CAI</t>
    </r>
    <r>
      <rPr>
        <sz val="16"/>
        <color theme="1"/>
        <rFont val="Times New Roman"/>
        <family val="1"/>
      </rPr>
      <t xml:space="preserve">
</t>
    </r>
    <r>
      <rPr>
        <i/>
        <sz val="16"/>
        <color theme="1"/>
        <rFont val="Times New Roman"/>
        <family val="1"/>
      </rPr>
      <t>(Từ ngày 25/12/2024 đến ngày 26/12/2024)</t>
    </r>
  </si>
  <si>
    <r>
      <rPr>
        <b/>
        <sz val="16"/>
        <color theme="1"/>
        <rFont val="Times New Roman"/>
        <family val="1"/>
      </rPr>
      <t xml:space="preserve">THỐNG KÊ SỐ LIỆU RÀ SOÁT NGƯỜI NGHI NGHIỆN MA TÚY </t>
    </r>
    <r>
      <rPr>
        <sz val="16"/>
        <color theme="1"/>
        <rFont val="Times New Roman"/>
        <family val="1"/>
      </rPr>
      <t xml:space="preserve">
</t>
    </r>
    <r>
      <rPr>
        <i/>
        <sz val="16"/>
        <color theme="1"/>
        <rFont val="Times New Roman"/>
        <family val="1"/>
      </rPr>
      <t>(Từ ngày 25/12/2024 đến ngày 26/12/2024)</t>
    </r>
  </si>
  <si>
    <r>
      <rPr>
        <b/>
        <sz val="16"/>
        <rFont val="Times New Roman"/>
        <family val="1"/>
      </rPr>
      <t>THỐNG KÊ SỐ LIỆU RÀ SOÁT ĐIỂM PHỨC TẠP</t>
    </r>
    <r>
      <rPr>
        <sz val="16"/>
        <rFont val="Times New Roman"/>
        <family val="1"/>
      </rPr>
      <t xml:space="preserve">
</t>
    </r>
    <r>
      <rPr>
        <i/>
        <sz val="16"/>
        <rFont val="Times New Roman"/>
        <family val="1"/>
      </rPr>
      <t>(Từ ngày 25/12/2024 đến ngày 26/12/2024)</t>
    </r>
  </si>
  <si>
    <t xml:space="preserve"> Số liệu ngày 25/12/2024</t>
  </si>
  <si>
    <r>
      <rPr>
        <b/>
        <sz val="16"/>
        <rFont val="Times New Roman"/>
        <family val="1"/>
      </rPr>
      <t>THỐNG KÊ SỐ LIỆU ĐỐI TƯỢNG BÁN LẺ</t>
    </r>
    <r>
      <rPr>
        <sz val="16"/>
        <rFont val="Times New Roman"/>
        <family val="1"/>
      </rPr>
      <t xml:space="preserve">
</t>
    </r>
    <r>
      <rPr>
        <i/>
        <sz val="16"/>
        <rFont val="Times New Roman"/>
        <family val="1"/>
      </rPr>
      <t>(Từ ngày 25/12/2024 đến ngày 26/12/2024)</t>
    </r>
  </si>
  <si>
    <r>
      <t xml:space="preserve">KẾT QUẢ TEST CHẤT MA TÚY TRONG CƠ THỂ
</t>
    </r>
    <r>
      <rPr>
        <i/>
        <sz val="14"/>
        <color theme="1"/>
        <rFont val="Times New Roman"/>
        <family val="1"/>
      </rPr>
      <t>(Từ ngày 25/12/2024 đến ngày 26/12/2024)</t>
    </r>
  </si>
  <si>
    <t>Tổng số lượt Test từ 15/10/2024 đến ngày 24/12/2024</t>
  </si>
  <si>
    <t>Số Test trong ngày 25/12/2024</t>
  </si>
  <si>
    <t>chết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</si>
</sst>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3" x14ac:knownFonts="1">
    <font>
      <sz val="11"/>
      <color theme="1"/>
      <name val="Calibri"/>
      <family val="2"/>
      <scheme val="minor"/>
    </font>
    <font>
      <sz val="14"/>
      <color theme="1"/>
      <name val="Times New Roman"/>
      <family val="1"/>
    </font>
    <font>
      <sz val="8"/>
      <name val="Calibri"/>
      <family val="2"/>
      <scheme val="minor"/>
    </font>
    <font>
      <b/>
      <sz val="22"/>
      <color theme="1"/>
      <name val="Times New Roman"/>
      <family val="1"/>
    </font>
    <font>
      <b/>
      <sz val="24"/>
      <color theme="1"/>
      <name val="Times New Roman"/>
      <family val="1"/>
    </font>
    <font>
      <sz val="20"/>
      <color theme="1"/>
      <name val="Times New Roman"/>
      <family val="1"/>
    </font>
    <font>
      <sz val="22"/>
      <color theme="1"/>
      <name val="Times New Roman"/>
      <family val="1"/>
    </font>
    <font>
      <sz val="16"/>
      <color theme="1"/>
      <name val="Calibri"/>
      <family val="2"/>
      <scheme val="minor"/>
    </font>
    <font>
      <b/>
      <sz val="14"/>
      <color theme="1"/>
      <name val="Times New Roman"/>
      <family val="1"/>
    </font>
    <font>
      <sz val="14"/>
      <name val="Times New Roman"/>
      <family val="1"/>
    </font>
    <font>
      <sz val="11"/>
      <name val="Calibri"/>
      <family val="2"/>
      <scheme val="minor"/>
    </font>
    <font>
      <sz val="18"/>
      <name val="Calibri"/>
      <family val="2"/>
      <scheme val="minor"/>
    </font>
    <font>
      <sz val="18"/>
      <name val="Times New Roman"/>
      <family val="1"/>
    </font>
    <font>
      <b/>
      <sz val="14"/>
      <name val="Times New Roman"/>
      <family val="1"/>
    </font>
    <font>
      <sz val="16"/>
      <color theme="1"/>
      <name val="Times New Roman"/>
      <family val="1"/>
    </font>
    <font>
      <b/>
      <sz val="16"/>
      <color theme="1"/>
      <name val="Times New Roman"/>
      <family val="1"/>
    </font>
    <font>
      <b/>
      <sz val="20"/>
      <color theme="1"/>
      <name val="Times New Roman"/>
      <family val="1"/>
    </font>
    <font>
      <b/>
      <sz val="16"/>
      <name val="Times New Roman"/>
      <family val="1"/>
    </font>
    <font>
      <sz val="11"/>
      <color theme="1"/>
      <name val="Calibri"/>
      <family val="2"/>
      <scheme val="minor"/>
    </font>
    <font>
      <i/>
      <sz val="14"/>
      <color theme="1"/>
      <name val="Times New Roman"/>
      <family val="1"/>
    </font>
    <font>
      <b/>
      <sz val="14"/>
      <color rgb="FFFF0000"/>
      <name val="Times New Roman"/>
      <family val="1"/>
    </font>
    <font>
      <i/>
      <sz val="16"/>
      <color theme="1"/>
      <name val="Times New Roman"/>
      <family val="1"/>
    </font>
    <font>
      <sz val="11"/>
      <color theme="1"/>
      <name val="Times New Roman"/>
      <family val="1"/>
    </font>
    <font>
      <sz val="14"/>
      <name val="Calibri"/>
      <family val="2"/>
      <scheme val="minor"/>
    </font>
    <font>
      <sz val="16"/>
      <name val="Times New Roman"/>
      <family val="1"/>
    </font>
    <font>
      <i/>
      <sz val="16"/>
      <name val="Times New Roman"/>
      <family val="1"/>
    </font>
    <font>
      <b/>
      <sz val="11"/>
      <color theme="1"/>
      <name val="Times New Roman"/>
      <family val="1"/>
    </font>
    <font>
      <b/>
      <sz val="14"/>
      <color theme="1"/>
      <name val="Calibri"/>
      <family val="2"/>
      <scheme val="minor"/>
    </font>
    <font>
      <sz val="12"/>
      <color theme="1"/>
      <name val="Times New Roman"/>
      <family val="1"/>
    </font>
    <font>
      <b/>
      <sz val="12"/>
      <color theme="1"/>
      <name val="Times New Roman"/>
      <family val="1"/>
    </font>
    <font>
      <i/>
      <sz val="12"/>
      <color theme="1"/>
      <name val="Times New Roman"/>
      <family val="1"/>
    </font>
    <font>
      <sz val="12"/>
      <name val="Times New Roman"/>
      <family val="1"/>
    </font>
    <font>
      <sz val="14"/>
      <color theme="1"/>
      <name val="Calibri"/>
      <family val="2"/>
      <scheme val="minor"/>
    </font>
  </fonts>
  <fills count="5">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7" tint="0.79998168889431442"/>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diagonal/>
    </border>
    <border>
      <left/>
      <right/>
      <top style="thin">
        <color indexed="64"/>
      </top>
      <bottom style="thin">
        <color indexed="64"/>
      </bottom>
      <diagonal/>
    </border>
  </borders>
  <cellStyleXfs count="2">
    <xf numFmtId="0" fontId="0" fillId="0" borderId="0"/>
    <xf numFmtId="9" fontId="18" fillId="0" borderId="0" applyFont="0" applyFill="0" applyBorder="0" applyAlignment="0" applyProtection="0"/>
  </cellStyleXfs>
  <cellXfs count="130">
    <xf numFmtId="0" fontId="0" fillId="0" borderId="0" xfId="0"/>
    <xf numFmtId="0" fontId="1" fillId="0" borderId="0" xfId="0" applyFont="1" applyAlignment="1">
      <alignment wrapText="1"/>
    </xf>
    <xf numFmtId="0" fontId="5" fillId="2" borderId="0" xfId="0" applyFont="1" applyFill="1"/>
    <xf numFmtId="0" fontId="1" fillId="2" borderId="0" xfId="0" applyFont="1" applyFill="1" applyAlignment="1">
      <alignment wrapText="1"/>
    </xf>
    <xf numFmtId="0" fontId="5" fillId="2" borderId="0" xfId="0" applyFont="1" applyFill="1" applyAlignment="1">
      <alignment wrapText="1"/>
    </xf>
    <xf numFmtId="0" fontId="6" fillId="2" borderId="0" xfId="0" applyFont="1" applyFill="1" applyAlignment="1">
      <alignment wrapText="1"/>
    </xf>
    <xf numFmtId="0" fontId="1" fillId="2" borderId="0" xfId="0" applyFont="1" applyFill="1"/>
    <xf numFmtId="0" fontId="1" fillId="0" borderId="0" xfId="0" applyFont="1"/>
    <xf numFmtId="0" fontId="0" fillId="2" borderId="0" xfId="0" applyFill="1"/>
    <xf numFmtId="0" fontId="7" fillId="2" borderId="0" xfId="0" applyFont="1" applyFill="1"/>
    <xf numFmtId="0" fontId="10" fillId="2" borderId="0" xfId="0" applyFont="1" applyFill="1"/>
    <xf numFmtId="0" fontId="11" fillId="2" borderId="0" xfId="0" applyFont="1" applyFill="1"/>
    <xf numFmtId="0" fontId="12" fillId="2" borderId="0" xfId="0" applyFont="1" applyFill="1"/>
    <xf numFmtId="0" fontId="10" fillId="0" borderId="0" xfId="0" applyFont="1"/>
    <xf numFmtId="0" fontId="9" fillId="2" borderId="0" xfId="0" applyFont="1" applyFill="1"/>
    <xf numFmtId="0" fontId="1" fillId="2" borderId="0" xfId="0" applyFont="1" applyFill="1" applyAlignment="1">
      <alignment horizontal="center" vertical="center" wrapText="1"/>
    </xf>
    <xf numFmtId="0" fontId="14" fillId="2" borderId="0" xfId="0" applyFont="1" applyFill="1" applyAlignment="1">
      <alignment wrapText="1"/>
    </xf>
    <xf numFmtId="0" fontId="14" fillId="2" borderId="0" xfId="0" applyFont="1" applyFill="1"/>
    <xf numFmtId="0" fontId="8" fillId="2" borderId="7"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4" fillId="2" borderId="0" xfId="0" applyFont="1" applyFill="1" applyAlignment="1">
      <alignment wrapText="1"/>
    </xf>
    <xf numFmtId="0" fontId="3" fillId="2" borderId="0" xfId="0" applyFont="1" applyFill="1" applyAlignment="1">
      <alignment wrapText="1"/>
    </xf>
    <xf numFmtId="0" fontId="16" fillId="2" borderId="0" xfId="0" applyFont="1" applyFill="1"/>
    <xf numFmtId="0" fontId="13" fillId="2" borderId="1" xfId="0" applyFont="1" applyFill="1" applyBorder="1" applyAlignment="1">
      <alignment horizontal="center" vertical="center" wrapText="1"/>
    </xf>
    <xf numFmtId="0" fontId="23" fillId="2" borderId="0" xfId="0" applyFont="1" applyFill="1"/>
    <xf numFmtId="0" fontId="9" fillId="2" borderId="7" xfId="0" applyFont="1" applyFill="1" applyBorder="1" applyAlignment="1">
      <alignment horizontal="center" vertical="center" wrapText="1"/>
    </xf>
    <xf numFmtId="0" fontId="13" fillId="2" borderId="0" xfId="0" applyFont="1" applyFill="1" applyAlignment="1">
      <alignment horizontal="center"/>
    </xf>
    <xf numFmtId="0" fontId="22" fillId="3" borderId="0" xfId="0" applyFont="1" applyFill="1"/>
    <xf numFmtId="0" fontId="26" fillId="2" borderId="0" xfId="0" applyFont="1" applyFill="1"/>
    <xf numFmtId="0" fontId="27" fillId="2" borderId="0" xfId="0" applyFont="1" applyFill="1" applyAlignment="1">
      <alignment horizontal="center"/>
    </xf>
    <xf numFmtId="0" fontId="27" fillId="3" borderId="0" xfId="0" applyFont="1" applyFill="1" applyAlignment="1">
      <alignment horizontal="center"/>
    </xf>
    <xf numFmtId="0" fontId="8" fillId="4" borderId="1" xfId="0" applyFont="1" applyFill="1" applyBorder="1" applyAlignment="1">
      <alignment horizontal="center" vertical="center" wrapText="1"/>
    </xf>
    <xf numFmtId="0" fontId="8" fillId="4" borderId="1" xfId="0" applyFont="1" applyFill="1" applyBorder="1" applyAlignment="1">
      <alignment horizontal="center" wrapText="1"/>
    </xf>
    <xf numFmtId="0" fontId="1" fillId="3"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3" borderId="4" xfId="0" applyFont="1" applyFill="1" applyBorder="1" applyAlignment="1">
      <alignment horizontal="center" vertical="center" wrapText="1"/>
    </xf>
    <xf numFmtId="0" fontId="8" fillId="3" borderId="7" xfId="0" applyFont="1" applyFill="1" applyBorder="1" applyAlignment="1">
      <alignment horizontal="center" vertical="center" wrapText="1"/>
    </xf>
    <xf numFmtId="0" fontId="13" fillId="3" borderId="1" xfId="0" applyFont="1" applyFill="1" applyBorder="1" applyAlignment="1">
      <alignment horizontal="center" vertical="center" wrapText="1"/>
    </xf>
    <xf numFmtId="0" fontId="1" fillId="3" borderId="1" xfId="0" applyFont="1" applyFill="1" applyBorder="1" applyAlignment="1">
      <alignment wrapText="1"/>
    </xf>
    <xf numFmtId="0" fontId="9" fillId="3"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3" fillId="4" borderId="7" xfId="0" applyFont="1" applyFill="1" applyBorder="1" applyAlignment="1">
      <alignment horizontal="center" vertical="center" wrapText="1"/>
    </xf>
    <xf numFmtId="0" fontId="13" fillId="3" borderId="7" xfId="0" applyFont="1" applyFill="1" applyBorder="1" applyAlignment="1">
      <alignment horizontal="center" vertical="center" wrapText="1"/>
    </xf>
    <xf numFmtId="0" fontId="9" fillId="3" borderId="7" xfId="0" applyFont="1" applyFill="1" applyBorder="1" applyAlignment="1">
      <alignment horizontal="justify" vertical="center" wrapText="1"/>
    </xf>
    <xf numFmtId="0" fontId="8" fillId="2" borderId="0" xfId="0" applyFont="1" applyFill="1" applyAlignment="1">
      <alignment wrapText="1"/>
    </xf>
    <xf numFmtId="0" fontId="28" fillId="2" borderId="0" xfId="0" applyFont="1" applyFill="1" applyAlignment="1">
      <alignment wrapText="1"/>
    </xf>
    <xf numFmtId="0" fontId="28" fillId="2" borderId="0" xfId="0" applyFont="1" applyFill="1" applyAlignment="1">
      <alignment horizontal="center" wrapText="1"/>
    </xf>
    <xf numFmtId="0" fontId="29" fillId="2" borderId="1" xfId="0" applyFont="1" applyFill="1" applyBorder="1" applyAlignment="1">
      <alignment horizontal="center" vertical="center" wrapText="1"/>
    </xf>
    <xf numFmtId="0" fontId="29" fillId="3" borderId="1" xfId="0" applyFont="1" applyFill="1" applyBorder="1" applyAlignment="1">
      <alignment horizontal="center" vertical="center" wrapText="1"/>
    </xf>
    <xf numFmtId="0" fontId="28" fillId="2" borderId="1" xfId="0" applyFont="1" applyFill="1" applyBorder="1" applyAlignment="1">
      <alignment horizontal="center" vertical="center" wrapText="1"/>
    </xf>
    <xf numFmtId="0" fontId="28" fillId="3" borderId="1" xfId="0" applyFont="1" applyFill="1" applyBorder="1" applyAlignment="1">
      <alignment horizontal="center" vertical="center" wrapText="1"/>
    </xf>
    <xf numFmtId="0" fontId="31" fillId="3" borderId="1" xfId="0" applyFont="1" applyFill="1" applyBorder="1" applyAlignment="1">
      <alignment horizontal="center" vertical="center" wrapText="1"/>
    </xf>
    <xf numFmtId="0" fontId="28" fillId="4" borderId="1" xfId="0" applyFont="1" applyFill="1" applyBorder="1" applyAlignment="1">
      <alignment horizontal="center" vertical="center" wrapText="1"/>
    </xf>
    <xf numFmtId="0" fontId="28" fillId="4" borderId="1" xfId="0" applyFont="1" applyFill="1" applyBorder="1" applyAlignment="1">
      <alignment horizontal="center" wrapText="1"/>
    </xf>
    <xf numFmtId="0" fontId="29" fillId="4" borderId="1" xfId="0" applyFont="1" applyFill="1" applyBorder="1" applyAlignment="1">
      <alignment horizontal="center" vertical="center" wrapText="1"/>
    </xf>
    <xf numFmtId="0" fontId="29" fillId="2" borderId="0" xfId="0" applyFont="1" applyFill="1" applyAlignment="1">
      <alignment wrapText="1"/>
    </xf>
    <xf numFmtId="0" fontId="29" fillId="2" borderId="0" xfId="0" applyFont="1" applyFill="1" applyAlignment="1">
      <alignment horizontal="center" wrapText="1"/>
    </xf>
    <xf numFmtId="0" fontId="29" fillId="2" borderId="9" xfId="0" applyFont="1" applyFill="1" applyBorder="1" applyAlignment="1">
      <alignment wrapText="1"/>
    </xf>
    <xf numFmtId="0" fontId="32" fillId="0" borderId="0" xfId="0" applyFont="1"/>
    <xf numFmtId="0" fontId="1" fillId="3" borderId="8" xfId="0" applyFont="1" applyFill="1" applyBorder="1" applyAlignment="1">
      <alignment horizontal="center" vertical="center" wrapText="1"/>
    </xf>
    <xf numFmtId="0" fontId="1" fillId="4" borderId="7" xfId="0" applyFont="1" applyFill="1" applyBorder="1" applyAlignment="1">
      <alignment horizontal="center" vertical="center" wrapText="1"/>
    </xf>
    <xf numFmtId="164" fontId="9" fillId="4" borderId="1" xfId="1" applyNumberFormat="1" applyFont="1" applyFill="1" applyBorder="1" applyAlignment="1">
      <alignment horizontal="center" vertical="center" wrapText="1"/>
    </xf>
    <xf numFmtId="0" fontId="9" fillId="4" borderId="1" xfId="0" applyFont="1" applyFill="1" applyBorder="1" applyAlignment="1">
      <alignment horizontal="center" vertical="center" wrapText="1"/>
    </xf>
    <xf numFmtId="164" fontId="8" fillId="4" borderId="1" xfId="1" applyNumberFormat="1" applyFont="1" applyFill="1" applyBorder="1" applyAlignment="1">
      <alignment horizontal="center" vertical="center" wrapText="1"/>
    </xf>
    <xf numFmtId="0" fontId="31" fillId="2" borderId="1" xfId="0" applyFont="1" applyFill="1" applyBorder="1"/>
    <xf numFmtId="0" fontId="28" fillId="3" borderId="1" xfId="0" applyFont="1" applyFill="1" applyBorder="1" applyAlignment="1">
      <alignment wrapText="1"/>
    </xf>
    <xf numFmtId="0" fontId="8" fillId="4" borderId="7" xfId="0" applyFont="1" applyFill="1" applyBorder="1" applyAlignment="1">
      <alignment horizontal="center" vertical="center" wrapText="1"/>
    </xf>
    <xf numFmtId="0" fontId="1" fillId="3" borderId="1" xfId="0" applyFont="1" applyFill="1" applyBorder="1" applyAlignment="1">
      <alignment horizontal="center" wrapText="1"/>
    </xf>
    <xf numFmtId="0" fontId="9" fillId="2" borderId="1" xfId="0" applyFont="1" applyFill="1" applyBorder="1"/>
    <xf numFmtId="0" fontId="13" fillId="3" borderId="4" xfId="0" applyFont="1" applyFill="1" applyBorder="1" applyAlignment="1">
      <alignment horizontal="center" vertical="center" wrapText="1"/>
    </xf>
    <xf numFmtId="0" fontId="1" fillId="3" borderId="1" xfId="0" applyFont="1" applyFill="1" applyBorder="1" applyAlignment="1">
      <alignment vertical="center" wrapText="1"/>
    </xf>
    <xf numFmtId="164" fontId="1" fillId="3" borderId="7" xfId="1" applyNumberFormat="1" applyFont="1" applyFill="1" applyBorder="1" applyAlignment="1">
      <alignment horizontal="center" vertical="center" wrapText="1"/>
    </xf>
    <xf numFmtId="164" fontId="9" fillId="3" borderId="1" xfId="1" applyNumberFormat="1" applyFont="1" applyFill="1" applyBorder="1" applyAlignment="1">
      <alignment horizontal="center" vertical="center" wrapText="1"/>
    </xf>
    <xf numFmtId="9" fontId="9" fillId="3" borderId="1" xfId="1" applyFont="1" applyFill="1" applyBorder="1" applyAlignment="1">
      <alignment horizontal="center" vertical="center" wrapText="1"/>
    </xf>
    <xf numFmtId="0" fontId="8" fillId="3" borderId="1" xfId="0" applyFont="1" applyFill="1" applyBorder="1" applyAlignment="1">
      <alignment vertical="center" wrapText="1"/>
    </xf>
    <xf numFmtId="0" fontId="1" fillId="2" borderId="0" xfId="0" applyFont="1" applyFill="1" applyAlignment="1">
      <alignment horizontal="left" wrapText="1"/>
    </xf>
    <xf numFmtId="0" fontId="29" fillId="4" borderId="1" xfId="0" applyFont="1" applyFill="1" applyBorder="1" applyAlignment="1">
      <alignment horizontal="center" vertical="center" wrapText="1"/>
    </xf>
    <xf numFmtId="0" fontId="29" fillId="2" borderId="1" xfId="0" applyFont="1" applyFill="1" applyBorder="1" applyAlignment="1">
      <alignment horizontal="center" vertical="center" wrapText="1"/>
    </xf>
    <xf numFmtId="0" fontId="29" fillId="3" borderId="1" xfId="0" applyFont="1" applyFill="1" applyBorder="1" applyAlignment="1">
      <alignment horizontal="center" vertical="center" wrapText="1"/>
    </xf>
    <xf numFmtId="0" fontId="29" fillId="2" borderId="3" xfId="0" applyFont="1" applyFill="1" applyBorder="1" applyAlignment="1">
      <alignment horizontal="center" vertical="center" wrapText="1"/>
    </xf>
    <xf numFmtId="0" fontId="29" fillId="2" borderId="10" xfId="0" applyFont="1" applyFill="1" applyBorder="1" applyAlignment="1">
      <alignment horizontal="center" vertical="center" wrapText="1"/>
    </xf>
    <xf numFmtId="0" fontId="29" fillId="2" borderId="2" xfId="0" applyFont="1" applyFill="1" applyBorder="1" applyAlignment="1">
      <alignment horizontal="center" vertical="center" wrapText="1"/>
    </xf>
    <xf numFmtId="0" fontId="29" fillId="2" borderId="4" xfId="0" applyFont="1" applyFill="1" applyBorder="1" applyAlignment="1">
      <alignment horizontal="center" vertical="center" wrapText="1"/>
    </xf>
    <xf numFmtId="0" fontId="29" fillId="2" borderId="7" xfId="0" applyFont="1" applyFill="1" applyBorder="1" applyAlignment="1">
      <alignment horizontal="center" vertical="center" wrapText="1"/>
    </xf>
    <xf numFmtId="0" fontId="29" fillId="3" borderId="3" xfId="0" applyFont="1" applyFill="1" applyBorder="1" applyAlignment="1">
      <alignment horizontal="center" vertical="center" wrapText="1"/>
    </xf>
    <xf numFmtId="0" fontId="29" fillId="3" borderId="10" xfId="0" applyFont="1" applyFill="1" applyBorder="1" applyAlignment="1">
      <alignment horizontal="center" vertical="center" wrapText="1"/>
    </xf>
    <xf numFmtId="0" fontId="29" fillId="3" borderId="2" xfId="0" applyFont="1" applyFill="1" applyBorder="1" applyAlignment="1">
      <alignment horizontal="center" vertical="center" wrapText="1"/>
    </xf>
    <xf numFmtId="0" fontId="28" fillId="3" borderId="0" xfId="0" applyFont="1" applyFill="1" applyAlignment="1">
      <alignment horizontal="center" vertical="center" wrapText="1"/>
    </xf>
    <xf numFmtId="0" fontId="29" fillId="3" borderId="4" xfId="0" applyFont="1" applyFill="1" applyBorder="1" applyAlignment="1">
      <alignment horizontal="center" vertical="center" wrapText="1"/>
    </xf>
    <xf numFmtId="0" fontId="29" fillId="3" borderId="6" xfId="0" applyFont="1" applyFill="1" applyBorder="1" applyAlignment="1">
      <alignment horizontal="center" vertical="center" wrapText="1"/>
    </xf>
    <xf numFmtId="0" fontId="29" fillId="3" borderId="7" xfId="0" applyFont="1" applyFill="1" applyBorder="1" applyAlignment="1">
      <alignment horizontal="center" vertical="center" wrapText="1"/>
    </xf>
    <xf numFmtId="0" fontId="29" fillId="2" borderId="6" xfId="0" applyFont="1" applyFill="1" applyBorder="1" applyAlignment="1">
      <alignment horizontal="center" vertical="center" wrapText="1"/>
    </xf>
    <xf numFmtId="0" fontId="29" fillId="2" borderId="0" xfId="0" applyFont="1" applyFill="1" applyAlignment="1">
      <alignment horizontal="center" wrapText="1"/>
    </xf>
    <xf numFmtId="0" fontId="28" fillId="2" borderId="0" xfId="0" applyFont="1" applyFill="1" applyAlignment="1">
      <alignment horizontal="center" wrapText="1"/>
    </xf>
    <xf numFmtId="0" fontId="8" fillId="2" borderId="1"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8" fillId="3" borderId="10"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2" borderId="10"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3" borderId="4" xfId="0" applyFont="1" applyFill="1" applyBorder="1" applyAlignment="1">
      <alignment horizontal="center" vertical="center" wrapText="1"/>
    </xf>
    <xf numFmtId="0" fontId="8" fillId="3" borderId="6" xfId="0" applyFont="1" applyFill="1" applyBorder="1" applyAlignment="1">
      <alignment horizontal="center" vertical="center" wrapText="1"/>
    </xf>
    <xf numFmtId="0" fontId="8" fillId="3" borderId="7" xfId="0" applyFont="1" applyFill="1" applyBorder="1" applyAlignment="1">
      <alignment horizontal="center" vertical="center" wrapText="1"/>
    </xf>
    <xf numFmtId="0" fontId="1" fillId="3" borderId="5" xfId="0" applyFont="1" applyFill="1" applyBorder="1" applyAlignment="1">
      <alignment horizontal="center" vertical="center" wrapText="1"/>
    </xf>
    <xf numFmtId="0" fontId="29" fillId="2" borderId="9" xfId="0" applyFont="1" applyFill="1" applyBorder="1" applyAlignment="1">
      <alignment horizontal="center" wrapText="1"/>
    </xf>
    <xf numFmtId="0" fontId="14" fillId="3" borderId="5" xfId="0" applyFont="1" applyFill="1" applyBorder="1" applyAlignment="1">
      <alignment horizontal="center" vertical="center" wrapText="1"/>
    </xf>
    <xf numFmtId="0" fontId="14" fillId="3" borderId="0" xfId="0" applyFont="1" applyFill="1" applyAlignment="1">
      <alignment horizontal="center" vertical="center" wrapText="1"/>
    </xf>
    <xf numFmtId="0" fontId="14" fillId="3" borderId="0" xfId="0" applyFont="1" applyFill="1" applyAlignment="1">
      <alignment horizontal="center" vertical="center"/>
    </xf>
    <xf numFmtId="0" fontId="13" fillId="2" borderId="1" xfId="0" applyFont="1" applyFill="1" applyBorder="1" applyAlignment="1">
      <alignment horizontal="center" vertical="center" wrapText="1"/>
    </xf>
    <xf numFmtId="0" fontId="13" fillId="2" borderId="4" xfId="0" applyFont="1" applyFill="1" applyBorder="1" applyAlignment="1">
      <alignment horizontal="center" vertical="center" wrapText="1"/>
    </xf>
    <xf numFmtId="0" fontId="13" fillId="2" borderId="6"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2" borderId="7"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10" xfId="0" applyFont="1" applyFill="1" applyBorder="1" applyAlignment="1">
      <alignment horizontal="center" vertical="center" wrapText="1"/>
    </xf>
    <xf numFmtId="0" fontId="13" fillId="2" borderId="2" xfId="0" applyFont="1" applyFill="1" applyBorder="1" applyAlignment="1">
      <alignment horizontal="center" vertical="center" wrapText="1"/>
    </xf>
    <xf numFmtId="0" fontId="24" fillId="3" borderId="0" xfId="0" applyFont="1" applyFill="1" applyAlignment="1">
      <alignment horizontal="center" vertical="center" wrapText="1"/>
    </xf>
    <xf numFmtId="0" fontId="13" fillId="3" borderId="1" xfId="0" applyFont="1" applyFill="1" applyBorder="1" applyAlignment="1">
      <alignment horizontal="center" vertical="center" wrapText="1"/>
    </xf>
    <xf numFmtId="0" fontId="8" fillId="3" borderId="1" xfId="0" applyFont="1" applyFill="1" applyBorder="1" applyAlignment="1">
      <alignment horizontal="center" vertical="center"/>
    </xf>
    <xf numFmtId="0" fontId="20" fillId="2" borderId="3" xfId="0" applyFont="1" applyFill="1" applyBorder="1" applyAlignment="1">
      <alignment horizontal="center" vertical="center" wrapText="1"/>
    </xf>
    <xf numFmtId="0" fontId="20" fillId="2" borderId="2" xfId="0" applyFont="1" applyFill="1" applyBorder="1" applyAlignment="1">
      <alignment horizontal="center" vertical="center" wrapText="1"/>
    </xf>
    <xf numFmtId="0" fontId="8" fillId="2" borderId="0" xfId="0" applyFont="1" applyFill="1" applyAlignment="1">
      <alignment horizontal="center" wrapText="1"/>
    </xf>
    <xf numFmtId="0" fontId="1" fillId="2" borderId="0" xfId="0" applyFont="1" applyFill="1" applyAlignment="1">
      <alignment horizontal="center" wrapText="1"/>
    </xf>
    <xf numFmtId="0" fontId="19" fillId="2" borderId="0" xfId="0" applyFont="1" applyFill="1" applyAlignment="1">
      <alignment horizontal="left" vertical="center" wrapText="1"/>
    </xf>
    <xf numFmtId="0" fontId="8" fillId="3" borderId="5" xfId="0" applyFont="1" applyFill="1" applyBorder="1" applyAlignment="1">
      <alignment horizontal="center" vertical="center" wrapText="1"/>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2</xdr:col>
      <xdr:colOff>95250</xdr:colOff>
      <xdr:row>1</xdr:row>
      <xdr:rowOff>40822</xdr:rowOff>
    </xdr:from>
    <xdr:to>
      <xdr:col>4</xdr:col>
      <xdr:colOff>530679</xdr:colOff>
      <xdr:row>1</xdr:row>
      <xdr:rowOff>40822</xdr:rowOff>
    </xdr:to>
    <xdr:cxnSp macro="">
      <xdr:nvCxnSpPr>
        <xdr:cNvPr id="3" name="Straight Connector 2">
          <a:extLst>
            <a:ext uri="{FF2B5EF4-FFF2-40B4-BE49-F238E27FC236}">
              <a16:creationId xmlns:a16="http://schemas.microsoft.com/office/drawing/2014/main" id="{E29D609E-FE86-BC41-9ED1-C1E4498790F5}"/>
            </a:ext>
          </a:extLst>
        </xdr:cNvPr>
        <xdr:cNvCxnSpPr/>
      </xdr:nvCxnSpPr>
      <xdr:spPr>
        <a:xfrm>
          <a:off x="1619250" y="653143"/>
          <a:ext cx="1605643"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25</xdr:col>
      <xdr:colOff>244929</xdr:colOff>
      <xdr:row>1</xdr:row>
      <xdr:rowOff>54429</xdr:rowOff>
    </xdr:from>
    <xdr:to>
      <xdr:col>28</xdr:col>
      <xdr:colOff>381000</xdr:colOff>
      <xdr:row>1</xdr:row>
      <xdr:rowOff>54429</xdr:rowOff>
    </xdr:to>
    <xdr:cxnSp macro="">
      <xdr:nvCxnSpPr>
        <xdr:cNvPr id="6" name="Straight Connector 5">
          <a:extLst>
            <a:ext uri="{FF2B5EF4-FFF2-40B4-BE49-F238E27FC236}">
              <a16:creationId xmlns:a16="http://schemas.microsoft.com/office/drawing/2014/main" id="{AEDB7C75-6E82-722B-F525-080B5E857976}"/>
            </a:ext>
          </a:extLst>
        </xdr:cNvPr>
        <xdr:cNvCxnSpPr/>
      </xdr:nvCxnSpPr>
      <xdr:spPr>
        <a:xfrm>
          <a:off x="15226393" y="666750"/>
          <a:ext cx="1891393"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95250</xdr:colOff>
      <xdr:row>1</xdr:row>
      <xdr:rowOff>40822</xdr:rowOff>
    </xdr:from>
    <xdr:to>
      <xdr:col>4</xdr:col>
      <xdr:colOff>530679</xdr:colOff>
      <xdr:row>1</xdr:row>
      <xdr:rowOff>40822</xdr:rowOff>
    </xdr:to>
    <xdr:cxnSp macro="">
      <xdr:nvCxnSpPr>
        <xdr:cNvPr id="4" name="Straight Connector 3">
          <a:extLst>
            <a:ext uri="{FF2B5EF4-FFF2-40B4-BE49-F238E27FC236}">
              <a16:creationId xmlns:a16="http://schemas.microsoft.com/office/drawing/2014/main" id="{E2E529C6-32A5-42E0-A75F-96CB91EF078D}"/>
            </a:ext>
          </a:extLst>
        </xdr:cNvPr>
        <xdr:cNvCxnSpPr/>
      </xdr:nvCxnSpPr>
      <xdr:spPr>
        <a:xfrm>
          <a:off x="1609725" y="650422"/>
          <a:ext cx="1597479"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20</xdr:col>
      <xdr:colOff>273845</xdr:colOff>
      <xdr:row>1</xdr:row>
      <xdr:rowOff>47625</xdr:rowOff>
    </xdr:from>
    <xdr:to>
      <xdr:col>22</xdr:col>
      <xdr:colOff>375899</xdr:colOff>
      <xdr:row>1</xdr:row>
      <xdr:rowOff>47625</xdr:rowOff>
    </xdr:to>
    <xdr:cxnSp macro="">
      <xdr:nvCxnSpPr>
        <xdr:cNvPr id="9" name="Straight Connector 8">
          <a:extLst>
            <a:ext uri="{FF2B5EF4-FFF2-40B4-BE49-F238E27FC236}">
              <a16:creationId xmlns:a16="http://schemas.microsoft.com/office/drawing/2014/main" id="{73FB5A38-7845-4C38-82CD-C89E2138709A}"/>
            </a:ext>
          </a:extLst>
        </xdr:cNvPr>
        <xdr:cNvCxnSpPr/>
      </xdr:nvCxnSpPr>
      <xdr:spPr>
        <a:xfrm>
          <a:off x="13370720" y="654844"/>
          <a:ext cx="1673679"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952500</xdr:colOff>
      <xdr:row>1</xdr:row>
      <xdr:rowOff>31750</xdr:rowOff>
    </xdr:from>
    <xdr:to>
      <xdr:col>4</xdr:col>
      <xdr:colOff>43392</xdr:colOff>
      <xdr:row>1</xdr:row>
      <xdr:rowOff>31750</xdr:rowOff>
    </xdr:to>
    <xdr:cxnSp macro="">
      <xdr:nvCxnSpPr>
        <xdr:cNvPr id="2" name="Straight Connector 1">
          <a:extLst>
            <a:ext uri="{FF2B5EF4-FFF2-40B4-BE49-F238E27FC236}">
              <a16:creationId xmlns:a16="http://schemas.microsoft.com/office/drawing/2014/main" id="{42275098-81D7-4CAF-8C50-CC11CEAF529B}"/>
            </a:ext>
          </a:extLst>
        </xdr:cNvPr>
        <xdr:cNvCxnSpPr/>
      </xdr:nvCxnSpPr>
      <xdr:spPr>
        <a:xfrm>
          <a:off x="1386417" y="592667"/>
          <a:ext cx="16097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296334</xdr:colOff>
      <xdr:row>1</xdr:row>
      <xdr:rowOff>31749</xdr:rowOff>
    </xdr:from>
    <xdr:to>
      <xdr:col>11</xdr:col>
      <xdr:colOff>466725</xdr:colOff>
      <xdr:row>1</xdr:row>
      <xdr:rowOff>31749</xdr:rowOff>
    </xdr:to>
    <xdr:cxnSp macro="">
      <xdr:nvCxnSpPr>
        <xdr:cNvPr id="3" name="Straight Connector 2">
          <a:extLst>
            <a:ext uri="{FF2B5EF4-FFF2-40B4-BE49-F238E27FC236}">
              <a16:creationId xmlns:a16="http://schemas.microsoft.com/office/drawing/2014/main" id="{22900C29-F1AA-4D2F-9CAF-FD98C1D13310}"/>
            </a:ext>
          </a:extLst>
        </xdr:cNvPr>
        <xdr:cNvCxnSpPr/>
      </xdr:nvCxnSpPr>
      <xdr:spPr>
        <a:xfrm>
          <a:off x="6847417" y="592666"/>
          <a:ext cx="16097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631032</xdr:colOff>
      <xdr:row>1</xdr:row>
      <xdr:rowOff>35719</xdr:rowOff>
    </xdr:from>
    <xdr:to>
      <xdr:col>2</xdr:col>
      <xdr:colOff>883445</xdr:colOff>
      <xdr:row>1</xdr:row>
      <xdr:rowOff>35719</xdr:rowOff>
    </xdr:to>
    <xdr:cxnSp macro="">
      <xdr:nvCxnSpPr>
        <xdr:cNvPr id="2" name="Straight Connector 1">
          <a:extLst>
            <a:ext uri="{FF2B5EF4-FFF2-40B4-BE49-F238E27FC236}">
              <a16:creationId xmlns:a16="http://schemas.microsoft.com/office/drawing/2014/main" id="{665CD4BC-2441-4FEE-A4D5-A45AE4D6EF69}"/>
            </a:ext>
          </a:extLst>
        </xdr:cNvPr>
        <xdr:cNvCxnSpPr/>
      </xdr:nvCxnSpPr>
      <xdr:spPr>
        <a:xfrm>
          <a:off x="1226345" y="583407"/>
          <a:ext cx="16097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226218</xdr:colOff>
      <xdr:row>1</xdr:row>
      <xdr:rowOff>47625</xdr:rowOff>
    </xdr:from>
    <xdr:to>
      <xdr:col>8</xdr:col>
      <xdr:colOff>788193</xdr:colOff>
      <xdr:row>1</xdr:row>
      <xdr:rowOff>47625</xdr:rowOff>
    </xdr:to>
    <xdr:cxnSp macro="">
      <xdr:nvCxnSpPr>
        <xdr:cNvPr id="3" name="Straight Connector 2">
          <a:extLst>
            <a:ext uri="{FF2B5EF4-FFF2-40B4-BE49-F238E27FC236}">
              <a16:creationId xmlns:a16="http://schemas.microsoft.com/office/drawing/2014/main" id="{23A72C19-2A6E-4C1B-BC80-B82CC539744A}"/>
            </a:ext>
          </a:extLst>
        </xdr:cNvPr>
        <xdr:cNvCxnSpPr/>
      </xdr:nvCxnSpPr>
      <xdr:spPr>
        <a:xfrm>
          <a:off x="7417593" y="595313"/>
          <a:ext cx="16097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869157</xdr:colOff>
      <xdr:row>1</xdr:row>
      <xdr:rowOff>47625</xdr:rowOff>
    </xdr:from>
    <xdr:to>
      <xdr:col>4</xdr:col>
      <xdr:colOff>97632</xdr:colOff>
      <xdr:row>1</xdr:row>
      <xdr:rowOff>47625</xdr:rowOff>
    </xdr:to>
    <xdr:cxnSp macro="">
      <xdr:nvCxnSpPr>
        <xdr:cNvPr id="2" name="Straight Connector 1">
          <a:extLst>
            <a:ext uri="{FF2B5EF4-FFF2-40B4-BE49-F238E27FC236}">
              <a16:creationId xmlns:a16="http://schemas.microsoft.com/office/drawing/2014/main" id="{84A40940-B70A-4991-9659-BC11F4E62058}"/>
            </a:ext>
          </a:extLst>
        </xdr:cNvPr>
        <xdr:cNvCxnSpPr/>
      </xdr:nvCxnSpPr>
      <xdr:spPr>
        <a:xfrm>
          <a:off x="1309688" y="654844"/>
          <a:ext cx="16097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130968</xdr:colOff>
      <xdr:row>1</xdr:row>
      <xdr:rowOff>35719</xdr:rowOff>
    </xdr:from>
    <xdr:to>
      <xdr:col>12</xdr:col>
      <xdr:colOff>311943</xdr:colOff>
      <xdr:row>1</xdr:row>
      <xdr:rowOff>35719</xdr:rowOff>
    </xdr:to>
    <xdr:cxnSp macro="">
      <xdr:nvCxnSpPr>
        <xdr:cNvPr id="3" name="Straight Connector 2">
          <a:extLst>
            <a:ext uri="{FF2B5EF4-FFF2-40B4-BE49-F238E27FC236}">
              <a16:creationId xmlns:a16="http://schemas.microsoft.com/office/drawing/2014/main" id="{83609B0E-7373-470E-9D5D-52572FC5CD9F}"/>
            </a:ext>
          </a:extLst>
        </xdr:cNvPr>
        <xdr:cNvCxnSpPr/>
      </xdr:nvCxnSpPr>
      <xdr:spPr>
        <a:xfrm>
          <a:off x="7798593" y="645319"/>
          <a:ext cx="16478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495300</xdr:colOff>
      <xdr:row>1</xdr:row>
      <xdr:rowOff>19050</xdr:rowOff>
    </xdr:from>
    <xdr:to>
      <xdr:col>2</xdr:col>
      <xdr:colOff>104775</xdr:colOff>
      <xdr:row>1</xdr:row>
      <xdr:rowOff>19050</xdr:rowOff>
    </xdr:to>
    <xdr:cxnSp macro="">
      <xdr:nvCxnSpPr>
        <xdr:cNvPr id="3" name="Straight Connector 2">
          <a:extLst>
            <a:ext uri="{FF2B5EF4-FFF2-40B4-BE49-F238E27FC236}">
              <a16:creationId xmlns:a16="http://schemas.microsoft.com/office/drawing/2014/main" id="{531BDEF9-2DEE-3E27-5C35-326FEE8C5D5D}"/>
            </a:ext>
          </a:extLst>
        </xdr:cNvPr>
        <xdr:cNvCxnSpPr/>
      </xdr:nvCxnSpPr>
      <xdr:spPr>
        <a:xfrm>
          <a:off x="933450" y="628650"/>
          <a:ext cx="16097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19050</xdr:colOff>
      <xdr:row>1</xdr:row>
      <xdr:rowOff>38100</xdr:rowOff>
    </xdr:from>
    <xdr:to>
      <xdr:col>12</xdr:col>
      <xdr:colOff>504825</xdr:colOff>
      <xdr:row>1</xdr:row>
      <xdr:rowOff>38100</xdr:rowOff>
    </xdr:to>
    <xdr:cxnSp macro="">
      <xdr:nvCxnSpPr>
        <xdr:cNvPr id="4" name="Straight Connector 3">
          <a:extLst>
            <a:ext uri="{FF2B5EF4-FFF2-40B4-BE49-F238E27FC236}">
              <a16:creationId xmlns:a16="http://schemas.microsoft.com/office/drawing/2014/main" id="{623B055A-B304-4596-AD23-2C45B059EDF9}"/>
            </a:ext>
          </a:extLst>
        </xdr:cNvPr>
        <xdr:cNvCxnSpPr/>
      </xdr:nvCxnSpPr>
      <xdr:spPr>
        <a:xfrm>
          <a:off x="6915150" y="647700"/>
          <a:ext cx="16097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495300</xdr:colOff>
      <xdr:row>1</xdr:row>
      <xdr:rowOff>19050</xdr:rowOff>
    </xdr:from>
    <xdr:to>
      <xdr:col>2</xdr:col>
      <xdr:colOff>104775</xdr:colOff>
      <xdr:row>1</xdr:row>
      <xdr:rowOff>19050</xdr:rowOff>
    </xdr:to>
    <xdr:cxnSp macro="">
      <xdr:nvCxnSpPr>
        <xdr:cNvPr id="2" name="Straight Connector 1">
          <a:extLst>
            <a:ext uri="{FF2B5EF4-FFF2-40B4-BE49-F238E27FC236}">
              <a16:creationId xmlns:a16="http://schemas.microsoft.com/office/drawing/2014/main" id="{9A46B8D0-E25C-467E-9967-6E15F95000D1}"/>
            </a:ext>
          </a:extLst>
        </xdr:cNvPr>
        <xdr:cNvCxnSpPr/>
      </xdr:nvCxnSpPr>
      <xdr:spPr>
        <a:xfrm>
          <a:off x="933450" y="628650"/>
          <a:ext cx="16097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19050</xdr:colOff>
      <xdr:row>1</xdr:row>
      <xdr:rowOff>38100</xdr:rowOff>
    </xdr:from>
    <xdr:to>
      <xdr:col>12</xdr:col>
      <xdr:colOff>504825</xdr:colOff>
      <xdr:row>1</xdr:row>
      <xdr:rowOff>38100</xdr:rowOff>
    </xdr:to>
    <xdr:cxnSp macro="">
      <xdr:nvCxnSpPr>
        <xdr:cNvPr id="3" name="Straight Connector 2">
          <a:extLst>
            <a:ext uri="{FF2B5EF4-FFF2-40B4-BE49-F238E27FC236}">
              <a16:creationId xmlns:a16="http://schemas.microsoft.com/office/drawing/2014/main" id="{E351EFF8-0426-46DC-A6F5-1E977167E56D}"/>
            </a:ext>
          </a:extLst>
        </xdr:cNvPr>
        <xdr:cNvCxnSpPr/>
      </xdr:nvCxnSpPr>
      <xdr:spPr>
        <a:xfrm>
          <a:off x="6915150" y="647700"/>
          <a:ext cx="16097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1014845</xdr:colOff>
      <xdr:row>1</xdr:row>
      <xdr:rowOff>45027</xdr:rowOff>
    </xdr:from>
    <xdr:to>
      <xdr:col>2</xdr:col>
      <xdr:colOff>624320</xdr:colOff>
      <xdr:row>1</xdr:row>
      <xdr:rowOff>45027</xdr:rowOff>
    </xdr:to>
    <xdr:cxnSp macro="">
      <xdr:nvCxnSpPr>
        <xdr:cNvPr id="2" name="Straight Connector 1">
          <a:extLst>
            <a:ext uri="{FF2B5EF4-FFF2-40B4-BE49-F238E27FC236}">
              <a16:creationId xmlns:a16="http://schemas.microsoft.com/office/drawing/2014/main" id="{EE3DB862-8A80-4E24-9FB3-0B81348B966E}"/>
            </a:ext>
          </a:extLst>
        </xdr:cNvPr>
        <xdr:cNvCxnSpPr/>
      </xdr:nvCxnSpPr>
      <xdr:spPr>
        <a:xfrm>
          <a:off x="1456459" y="607868"/>
          <a:ext cx="1687656"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1059880</xdr:colOff>
      <xdr:row>1</xdr:row>
      <xdr:rowOff>10394</xdr:rowOff>
    </xdr:from>
    <xdr:to>
      <xdr:col>7</xdr:col>
      <xdr:colOff>662428</xdr:colOff>
      <xdr:row>1</xdr:row>
      <xdr:rowOff>10394</xdr:rowOff>
    </xdr:to>
    <xdr:cxnSp macro="">
      <xdr:nvCxnSpPr>
        <xdr:cNvPr id="3" name="Straight Connector 2">
          <a:extLst>
            <a:ext uri="{FF2B5EF4-FFF2-40B4-BE49-F238E27FC236}">
              <a16:creationId xmlns:a16="http://schemas.microsoft.com/office/drawing/2014/main" id="{464D267F-DBA8-4286-B873-27703C9A5C52}"/>
            </a:ext>
          </a:extLst>
        </xdr:cNvPr>
        <xdr:cNvCxnSpPr/>
      </xdr:nvCxnSpPr>
      <xdr:spPr>
        <a:xfrm>
          <a:off x="6151425" y="446812"/>
          <a:ext cx="1750003"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9.xml><?xml version="1.0" encoding="utf-8"?>
<xdr:wsDr xmlns:xdr="http://schemas.openxmlformats.org/drawingml/2006/spreadsheetDrawing" xmlns:a="http://schemas.openxmlformats.org/drawingml/2006/main">
  <xdr:twoCellAnchor>
    <xdr:from>
      <xdr:col>4</xdr:col>
      <xdr:colOff>198417</xdr:colOff>
      <xdr:row>1</xdr:row>
      <xdr:rowOff>72242</xdr:rowOff>
    </xdr:from>
    <xdr:to>
      <xdr:col>5</xdr:col>
      <xdr:colOff>216107</xdr:colOff>
      <xdr:row>1</xdr:row>
      <xdr:rowOff>72242</xdr:rowOff>
    </xdr:to>
    <xdr:cxnSp macro="">
      <xdr:nvCxnSpPr>
        <xdr:cNvPr id="2" name="Straight Connector 1">
          <a:extLst>
            <a:ext uri="{FF2B5EF4-FFF2-40B4-BE49-F238E27FC236}">
              <a16:creationId xmlns:a16="http://schemas.microsoft.com/office/drawing/2014/main" id="{7D1C24CC-8067-422B-97A8-03EEDD8853A5}"/>
            </a:ext>
          </a:extLst>
        </xdr:cNvPr>
        <xdr:cNvCxnSpPr/>
      </xdr:nvCxnSpPr>
      <xdr:spPr>
        <a:xfrm>
          <a:off x="3015096" y="684563"/>
          <a:ext cx="670832"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481075</xdr:colOff>
      <xdr:row>1</xdr:row>
      <xdr:rowOff>19050</xdr:rowOff>
    </xdr:from>
    <xdr:to>
      <xdr:col>15</xdr:col>
      <xdr:colOff>914400</xdr:colOff>
      <xdr:row>1</xdr:row>
      <xdr:rowOff>23751</xdr:rowOff>
    </xdr:to>
    <xdr:cxnSp macro="">
      <xdr:nvCxnSpPr>
        <xdr:cNvPr id="3" name="Straight Connector 2">
          <a:extLst>
            <a:ext uri="{FF2B5EF4-FFF2-40B4-BE49-F238E27FC236}">
              <a16:creationId xmlns:a16="http://schemas.microsoft.com/office/drawing/2014/main" id="{F9FEF950-7D59-4FAF-861E-F03224A1505D}"/>
            </a:ext>
          </a:extLst>
        </xdr:cNvPr>
        <xdr:cNvCxnSpPr/>
      </xdr:nvCxnSpPr>
      <xdr:spPr>
        <a:xfrm flipV="1">
          <a:off x="10377550" y="628650"/>
          <a:ext cx="1966850" cy="47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Z41"/>
  <sheetViews>
    <sheetView topLeftCell="A7" zoomScale="70" zoomScaleNormal="70" zoomScaleSheetLayoutView="50" workbookViewId="0">
      <selection activeCell="P24" sqref="P24"/>
    </sheetView>
  </sheetViews>
  <sheetFormatPr defaultColWidth="9.109375" defaultRowHeight="18" x14ac:dyDescent="0.35"/>
  <cols>
    <col min="1" max="1" width="5.88671875" style="3" customWidth="1"/>
    <col min="2" max="2" width="16.88671875" style="3" customWidth="1"/>
    <col min="3" max="3" width="11.21875" style="3" bestFit="1" customWidth="1"/>
    <col min="4" max="5" width="8.6640625" style="3" customWidth="1"/>
    <col min="6" max="6" width="7.44140625" style="3" bestFit="1" customWidth="1"/>
    <col min="7" max="7" width="7.77734375" style="3" bestFit="1" customWidth="1"/>
    <col min="8" max="8" width="6.44140625" style="3" bestFit="1" customWidth="1"/>
    <col min="9" max="9" width="7.77734375" style="3" bestFit="1" customWidth="1"/>
    <col min="10" max="10" width="7.109375" style="3" bestFit="1" customWidth="1"/>
    <col min="11" max="14" width="8.6640625" style="3" customWidth="1"/>
    <col min="15" max="15" width="11.21875" style="3" bestFit="1" customWidth="1"/>
    <col min="16" max="16" width="8.33203125" style="3" bestFit="1" customWidth="1"/>
    <col min="17" max="17" width="13.88671875" style="3" bestFit="1" customWidth="1"/>
    <col min="18" max="18" width="5.21875" style="3" bestFit="1" customWidth="1"/>
    <col min="19" max="19" width="7.77734375" style="3" bestFit="1" customWidth="1"/>
    <col min="20" max="20" width="8.33203125" style="3" bestFit="1" customWidth="1"/>
    <col min="21" max="26" width="8.6640625" style="3" customWidth="1"/>
    <col min="27" max="27" width="4.5546875" style="3" bestFit="1" customWidth="1"/>
    <col min="28" max="28" width="5.5546875" style="3" bestFit="1" customWidth="1"/>
    <col min="29" max="29" width="5.21875" style="3" bestFit="1" customWidth="1"/>
    <col min="30" max="33" width="8.6640625" style="3" customWidth="1"/>
    <col min="34" max="34" width="4.5546875" style="3" bestFit="1" customWidth="1"/>
    <col min="35" max="35" width="5.5546875" style="3" bestFit="1" customWidth="1"/>
    <col min="36" max="36" width="5.21875" style="3" bestFit="1" customWidth="1"/>
    <col min="37" max="39" width="8.6640625" style="3" customWidth="1"/>
    <col min="40" max="40" width="8.6640625" style="1" customWidth="1"/>
    <col min="41" max="16384" width="9.109375" style="1"/>
  </cols>
  <sheetData>
    <row r="1" spans="1:52" ht="48" customHeight="1" x14ac:dyDescent="0.35">
      <c r="A1" s="45"/>
      <c r="B1" s="93" t="s">
        <v>74</v>
      </c>
      <c r="C1" s="93"/>
      <c r="D1" s="93"/>
      <c r="E1" s="93"/>
      <c r="F1" s="93"/>
      <c r="G1" s="93"/>
      <c r="H1" s="45"/>
      <c r="I1" s="45"/>
      <c r="J1" s="45"/>
      <c r="K1" s="45"/>
      <c r="L1" s="45"/>
      <c r="M1" s="45"/>
      <c r="N1" s="45"/>
      <c r="O1" s="92" t="s">
        <v>73</v>
      </c>
      <c r="P1" s="92"/>
      <c r="Q1" s="92"/>
      <c r="R1" s="92"/>
      <c r="S1" s="92"/>
      <c r="T1" s="92"/>
      <c r="U1" s="92"/>
      <c r="V1" s="92"/>
      <c r="W1" s="92"/>
      <c r="X1" s="92"/>
      <c r="Y1" s="92"/>
      <c r="Z1" s="92"/>
      <c r="AA1" s="92"/>
      <c r="AB1" s="92"/>
      <c r="AC1" s="92"/>
      <c r="AD1" s="92"/>
      <c r="AE1" s="92"/>
      <c r="AF1" s="92"/>
      <c r="AG1" s="92"/>
      <c r="AH1" s="92"/>
      <c r="AI1" s="92"/>
      <c r="AJ1" s="92"/>
      <c r="AK1" s="92"/>
      <c r="AL1" s="92"/>
      <c r="AM1" s="92"/>
      <c r="AN1" s="92"/>
    </row>
    <row r="2" spans="1:52" x14ac:dyDescent="0.35">
      <c r="A2" s="45"/>
      <c r="B2" s="46"/>
      <c r="C2" s="46"/>
      <c r="D2" s="46"/>
      <c r="E2" s="46"/>
      <c r="F2" s="46"/>
      <c r="G2" s="46"/>
      <c r="H2" s="45"/>
      <c r="I2" s="45"/>
      <c r="J2" s="45"/>
      <c r="K2" s="45"/>
      <c r="L2" s="45"/>
      <c r="M2" s="45"/>
      <c r="N2" s="45"/>
      <c r="O2" s="56"/>
      <c r="P2" s="56"/>
      <c r="Q2" s="56"/>
      <c r="R2" s="56"/>
      <c r="S2" s="56"/>
      <c r="T2" s="56"/>
      <c r="U2" s="56"/>
      <c r="V2" s="56"/>
      <c r="W2" s="56"/>
      <c r="X2" s="56"/>
      <c r="Y2" s="56"/>
      <c r="Z2" s="56"/>
      <c r="AA2" s="56"/>
      <c r="AB2" s="56"/>
      <c r="AC2" s="56"/>
      <c r="AD2" s="56"/>
      <c r="AE2" s="56"/>
      <c r="AF2" s="56"/>
      <c r="AG2" s="56"/>
      <c r="AH2" s="56"/>
      <c r="AI2" s="56"/>
      <c r="AJ2" s="56"/>
      <c r="AK2" s="56"/>
      <c r="AL2" s="56"/>
      <c r="AM2" s="56"/>
      <c r="AN2" s="56"/>
    </row>
    <row r="3" spans="1:52" s="3" customFormat="1" ht="63.75" customHeight="1" x14ac:dyDescent="0.35">
      <c r="A3" s="87" t="s">
        <v>104</v>
      </c>
      <c r="B3" s="87"/>
      <c r="C3" s="87"/>
      <c r="D3" s="87"/>
      <c r="E3" s="87"/>
      <c r="F3" s="87"/>
      <c r="G3" s="87"/>
      <c r="H3" s="87"/>
      <c r="I3" s="87"/>
      <c r="J3" s="87"/>
      <c r="K3" s="87"/>
      <c r="L3" s="87"/>
      <c r="M3" s="87"/>
      <c r="N3" s="87"/>
      <c r="O3" s="87"/>
      <c r="P3" s="87"/>
      <c r="Q3" s="87"/>
      <c r="R3" s="87"/>
      <c r="S3" s="87"/>
      <c r="T3" s="87"/>
      <c r="U3" s="87"/>
      <c r="V3" s="87"/>
      <c r="W3" s="87"/>
      <c r="X3" s="87"/>
      <c r="Y3" s="87"/>
      <c r="Z3" s="87"/>
      <c r="AA3" s="87"/>
      <c r="AB3" s="87"/>
      <c r="AC3" s="87"/>
      <c r="AD3" s="87"/>
      <c r="AE3" s="87"/>
      <c r="AF3" s="87"/>
      <c r="AG3" s="87"/>
      <c r="AH3" s="87"/>
      <c r="AI3" s="87"/>
      <c r="AJ3" s="87"/>
      <c r="AK3" s="87"/>
      <c r="AL3" s="87"/>
      <c r="AM3" s="87"/>
      <c r="AN3" s="87"/>
    </row>
    <row r="4" spans="1:52" s="16" customFormat="1" ht="63" customHeight="1" x14ac:dyDescent="0.4">
      <c r="A4" s="77" t="s">
        <v>2</v>
      </c>
      <c r="B4" s="77" t="s">
        <v>1</v>
      </c>
      <c r="C4" s="77" t="s">
        <v>45</v>
      </c>
      <c r="D4" s="77"/>
      <c r="E4" s="77"/>
      <c r="F4" s="77"/>
      <c r="G4" s="77"/>
      <c r="H4" s="77"/>
      <c r="I4" s="77"/>
      <c r="J4" s="77"/>
      <c r="K4" s="77"/>
      <c r="L4" s="77"/>
      <c r="M4" s="77"/>
      <c r="N4" s="77"/>
      <c r="O4" s="77" t="s">
        <v>46</v>
      </c>
      <c r="P4" s="77"/>
      <c r="Q4" s="77"/>
      <c r="R4" s="77"/>
      <c r="S4" s="77"/>
      <c r="T4" s="77"/>
      <c r="U4" s="77"/>
      <c r="V4" s="77"/>
      <c r="W4" s="77"/>
      <c r="X4" s="79" t="s">
        <v>58</v>
      </c>
      <c r="Y4" s="80"/>
      <c r="Z4" s="80"/>
      <c r="AA4" s="80"/>
      <c r="AB4" s="80"/>
      <c r="AC4" s="80"/>
      <c r="AD4" s="81"/>
      <c r="AE4" s="79" t="s">
        <v>60</v>
      </c>
      <c r="AF4" s="80"/>
      <c r="AG4" s="80"/>
      <c r="AH4" s="80"/>
      <c r="AI4" s="80"/>
      <c r="AJ4" s="80"/>
      <c r="AK4" s="81"/>
      <c r="AL4" s="79" t="s">
        <v>61</v>
      </c>
      <c r="AM4" s="81"/>
      <c r="AN4" s="82" t="s">
        <v>62</v>
      </c>
    </row>
    <row r="5" spans="1:52" s="16" customFormat="1" ht="50.25" customHeight="1" x14ac:dyDescent="0.4">
      <c r="A5" s="77"/>
      <c r="B5" s="77"/>
      <c r="C5" s="78" t="s">
        <v>105</v>
      </c>
      <c r="D5" s="77" t="s">
        <v>19</v>
      </c>
      <c r="E5" s="77" t="s">
        <v>20</v>
      </c>
      <c r="F5" s="77"/>
      <c r="G5" s="77"/>
      <c r="H5" s="77"/>
      <c r="I5" s="77"/>
      <c r="J5" s="77"/>
      <c r="K5" s="84" t="s">
        <v>106</v>
      </c>
      <c r="L5" s="85"/>
      <c r="M5" s="85"/>
      <c r="N5" s="86"/>
      <c r="O5" s="78" t="s">
        <v>105</v>
      </c>
      <c r="P5" s="77" t="s">
        <v>19</v>
      </c>
      <c r="Q5" s="79" t="s">
        <v>20</v>
      </c>
      <c r="R5" s="80"/>
      <c r="S5" s="80"/>
      <c r="T5" s="81"/>
      <c r="U5" s="84" t="s">
        <v>106</v>
      </c>
      <c r="V5" s="85"/>
      <c r="W5" s="85"/>
      <c r="X5" s="78" t="s">
        <v>105</v>
      </c>
      <c r="Y5" s="82" t="s">
        <v>19</v>
      </c>
      <c r="Z5" s="77" t="s">
        <v>20</v>
      </c>
      <c r="AA5" s="77"/>
      <c r="AB5" s="77"/>
      <c r="AC5" s="77"/>
      <c r="AD5" s="88" t="s">
        <v>106</v>
      </c>
      <c r="AE5" s="78" t="s">
        <v>105</v>
      </c>
      <c r="AF5" s="82" t="s">
        <v>19</v>
      </c>
      <c r="AG5" s="77" t="s">
        <v>20</v>
      </c>
      <c r="AH5" s="77"/>
      <c r="AI5" s="77"/>
      <c r="AJ5" s="77"/>
      <c r="AK5" s="88" t="s">
        <v>106</v>
      </c>
      <c r="AL5" s="82" t="s">
        <v>44</v>
      </c>
      <c r="AM5" s="82" t="s">
        <v>22</v>
      </c>
      <c r="AN5" s="91"/>
    </row>
    <row r="6" spans="1:52" s="16" customFormat="1" ht="29.25" customHeight="1" x14ac:dyDescent="0.4">
      <c r="A6" s="77"/>
      <c r="B6" s="77"/>
      <c r="C6" s="78"/>
      <c r="D6" s="77"/>
      <c r="E6" s="77" t="s">
        <v>22</v>
      </c>
      <c r="F6" s="77" t="s">
        <v>21</v>
      </c>
      <c r="G6" s="77"/>
      <c r="H6" s="77"/>
      <c r="I6" s="77"/>
      <c r="J6" s="77"/>
      <c r="K6" s="82" t="s">
        <v>18</v>
      </c>
      <c r="L6" s="82" t="s">
        <v>56</v>
      </c>
      <c r="M6" s="82" t="s">
        <v>57</v>
      </c>
      <c r="N6" s="82" t="s">
        <v>6</v>
      </c>
      <c r="O6" s="78"/>
      <c r="P6" s="77"/>
      <c r="Q6" s="82" t="s">
        <v>22</v>
      </c>
      <c r="R6" s="79" t="s">
        <v>21</v>
      </c>
      <c r="S6" s="80"/>
      <c r="T6" s="81"/>
      <c r="U6" s="82" t="s">
        <v>18</v>
      </c>
      <c r="V6" s="82" t="s">
        <v>23</v>
      </c>
      <c r="W6" s="82" t="s">
        <v>24</v>
      </c>
      <c r="X6" s="78"/>
      <c r="Y6" s="91"/>
      <c r="Z6" s="77" t="s">
        <v>22</v>
      </c>
      <c r="AA6" s="77" t="s">
        <v>21</v>
      </c>
      <c r="AB6" s="77"/>
      <c r="AC6" s="77"/>
      <c r="AD6" s="89"/>
      <c r="AE6" s="78"/>
      <c r="AF6" s="91"/>
      <c r="AG6" s="77" t="s">
        <v>22</v>
      </c>
      <c r="AH6" s="77" t="s">
        <v>21</v>
      </c>
      <c r="AI6" s="77"/>
      <c r="AJ6" s="77"/>
      <c r="AK6" s="89"/>
      <c r="AL6" s="91"/>
      <c r="AM6" s="91"/>
      <c r="AN6" s="91"/>
    </row>
    <row r="7" spans="1:52" s="16" customFormat="1" ht="92.25" customHeight="1" x14ac:dyDescent="0.4">
      <c r="A7" s="77"/>
      <c r="B7" s="77"/>
      <c r="C7" s="78"/>
      <c r="D7" s="77"/>
      <c r="E7" s="77"/>
      <c r="F7" s="47" t="s">
        <v>14</v>
      </c>
      <c r="G7" s="47" t="s">
        <v>13</v>
      </c>
      <c r="H7" s="48" t="s">
        <v>16</v>
      </c>
      <c r="I7" s="48" t="s">
        <v>17</v>
      </c>
      <c r="J7" s="48" t="s">
        <v>48</v>
      </c>
      <c r="K7" s="83"/>
      <c r="L7" s="83"/>
      <c r="M7" s="83"/>
      <c r="N7" s="83"/>
      <c r="O7" s="78"/>
      <c r="P7" s="77"/>
      <c r="Q7" s="83"/>
      <c r="R7" s="48" t="s">
        <v>26</v>
      </c>
      <c r="S7" s="48" t="s">
        <v>17</v>
      </c>
      <c r="T7" s="48" t="s">
        <v>27</v>
      </c>
      <c r="U7" s="83"/>
      <c r="V7" s="83"/>
      <c r="W7" s="83"/>
      <c r="X7" s="78"/>
      <c r="Y7" s="83"/>
      <c r="Z7" s="77"/>
      <c r="AA7" s="48" t="s">
        <v>33</v>
      </c>
      <c r="AB7" s="48" t="s">
        <v>47</v>
      </c>
      <c r="AC7" s="48" t="s">
        <v>26</v>
      </c>
      <c r="AD7" s="90"/>
      <c r="AE7" s="78"/>
      <c r="AF7" s="83"/>
      <c r="AG7" s="77"/>
      <c r="AH7" s="48" t="s">
        <v>33</v>
      </c>
      <c r="AI7" s="48" t="s">
        <v>47</v>
      </c>
      <c r="AJ7" s="48" t="s">
        <v>26</v>
      </c>
      <c r="AK7" s="90"/>
      <c r="AL7" s="83"/>
      <c r="AM7" s="83"/>
      <c r="AN7" s="83"/>
    </row>
    <row r="8" spans="1:52" s="4" customFormat="1" ht="25.2" x14ac:dyDescent="0.45">
      <c r="A8" s="49">
        <v>1</v>
      </c>
      <c r="B8" s="64" t="s">
        <v>75</v>
      </c>
      <c r="C8" s="50">
        <v>9</v>
      </c>
      <c r="D8" s="50"/>
      <c r="E8" s="50">
        <f>SUM(F8:J8)</f>
        <v>0</v>
      </c>
      <c r="F8" s="51"/>
      <c r="G8" s="51"/>
      <c r="H8" s="51"/>
      <c r="I8" s="51"/>
      <c r="J8" s="50"/>
      <c r="K8" s="52">
        <f>C8+D8-E8</f>
        <v>9</v>
      </c>
      <c r="L8" s="65">
        <f>K8</f>
        <v>9</v>
      </c>
      <c r="M8" s="65">
        <v>0</v>
      </c>
      <c r="N8" s="50">
        <v>9</v>
      </c>
      <c r="O8" s="50">
        <v>7</v>
      </c>
      <c r="P8" s="51"/>
      <c r="Q8" s="50">
        <f>R8+S8+T8</f>
        <v>0</v>
      </c>
      <c r="R8" s="50"/>
      <c r="S8" s="65"/>
      <c r="T8" s="65"/>
      <c r="U8" s="50">
        <f>O8+P8-Q8</f>
        <v>7</v>
      </c>
      <c r="V8" s="50">
        <v>1</v>
      </c>
      <c r="W8" s="52">
        <f>U8-V8</f>
        <v>6</v>
      </c>
      <c r="X8" s="50"/>
      <c r="Y8" s="50"/>
      <c r="Z8" s="50"/>
      <c r="AA8" s="50"/>
      <c r="AB8" s="50"/>
      <c r="AC8" s="50"/>
      <c r="AD8" s="52">
        <f>X8+Y8-Z8</f>
        <v>0</v>
      </c>
      <c r="AE8" s="50"/>
      <c r="AF8" s="50"/>
      <c r="AG8" s="50"/>
      <c r="AH8" s="50"/>
      <c r="AI8" s="50"/>
      <c r="AJ8" s="50"/>
      <c r="AK8" s="52">
        <f>AE8+AF8-AG8</f>
        <v>0</v>
      </c>
      <c r="AL8" s="50"/>
      <c r="AM8" s="50"/>
      <c r="AN8" s="53">
        <f>K8+U8+AD8+AK8</f>
        <v>16</v>
      </c>
      <c r="AO8" s="16"/>
      <c r="AP8" s="16"/>
      <c r="AQ8" s="16"/>
      <c r="AR8" s="16"/>
      <c r="AS8" s="16"/>
      <c r="AT8" s="16"/>
      <c r="AU8" s="16"/>
      <c r="AV8" s="16"/>
      <c r="AW8" s="16"/>
      <c r="AX8" s="16"/>
      <c r="AY8" s="16"/>
      <c r="AZ8" s="16"/>
    </row>
    <row r="9" spans="1:52" s="4" customFormat="1" ht="25.2" x14ac:dyDescent="0.45">
      <c r="A9" s="49">
        <v>2</v>
      </c>
      <c r="B9" s="64" t="s">
        <v>76</v>
      </c>
      <c r="C9" s="50">
        <v>4</v>
      </c>
      <c r="D9" s="50">
        <v>1</v>
      </c>
      <c r="E9" s="50">
        <f t="shared" ref="E9:E24" si="0">SUM(F9:J9)</f>
        <v>0</v>
      </c>
      <c r="F9" s="51"/>
      <c r="G9" s="51"/>
      <c r="H9" s="51"/>
      <c r="I9" s="51"/>
      <c r="J9" s="50"/>
      <c r="K9" s="52">
        <f t="shared" ref="K9:K24" si="1">C9+D9-E9</f>
        <v>5</v>
      </c>
      <c r="L9" s="65">
        <f t="shared" ref="L9:L24" si="2">K9</f>
        <v>5</v>
      </c>
      <c r="M9" s="65">
        <v>0</v>
      </c>
      <c r="N9" s="50">
        <v>2</v>
      </c>
      <c r="O9" s="50">
        <v>1</v>
      </c>
      <c r="P9" s="51"/>
      <c r="Q9" s="50">
        <f t="shared" ref="Q9:Q24" si="3">R9+S9+T9</f>
        <v>0</v>
      </c>
      <c r="R9" s="50"/>
      <c r="S9" s="65"/>
      <c r="T9" s="65"/>
      <c r="U9" s="50">
        <f t="shared" ref="U9:U24" si="4">O9+P9-Q9</f>
        <v>1</v>
      </c>
      <c r="V9" s="50"/>
      <c r="W9" s="52">
        <f t="shared" ref="W9:W24" si="5">U9-V9</f>
        <v>1</v>
      </c>
      <c r="X9" s="50"/>
      <c r="Y9" s="50"/>
      <c r="Z9" s="50"/>
      <c r="AA9" s="50"/>
      <c r="AB9" s="50"/>
      <c r="AC9" s="50"/>
      <c r="AD9" s="52">
        <f t="shared" ref="AD9:AD24" si="6">X9+Y9-Z9</f>
        <v>0</v>
      </c>
      <c r="AE9" s="50"/>
      <c r="AF9" s="50"/>
      <c r="AG9" s="50"/>
      <c r="AH9" s="50"/>
      <c r="AI9" s="50"/>
      <c r="AJ9" s="50"/>
      <c r="AK9" s="52">
        <f t="shared" ref="AK9:AK24" si="7">AE9+AF9-AG9</f>
        <v>0</v>
      </c>
      <c r="AL9" s="50"/>
      <c r="AM9" s="50"/>
      <c r="AN9" s="53">
        <f t="shared" ref="AN9:AN24" si="8">K9+U9+AD9+AK9</f>
        <v>6</v>
      </c>
      <c r="AO9" s="16"/>
      <c r="AP9" s="16"/>
      <c r="AQ9" s="16"/>
      <c r="AR9" s="16"/>
      <c r="AS9" s="16"/>
      <c r="AT9" s="16"/>
      <c r="AU9" s="16"/>
      <c r="AV9" s="16"/>
      <c r="AW9" s="16"/>
      <c r="AX9" s="16"/>
      <c r="AY9" s="16"/>
      <c r="AZ9" s="16"/>
    </row>
    <row r="10" spans="1:52" s="4" customFormat="1" ht="25.2" x14ac:dyDescent="0.45">
      <c r="A10" s="49">
        <v>3</v>
      </c>
      <c r="B10" s="64" t="s">
        <v>77</v>
      </c>
      <c r="C10" s="50">
        <v>1</v>
      </c>
      <c r="D10" s="50"/>
      <c r="E10" s="50">
        <f t="shared" si="0"/>
        <v>0</v>
      </c>
      <c r="F10" s="51"/>
      <c r="G10" s="51"/>
      <c r="H10" s="51"/>
      <c r="I10" s="51"/>
      <c r="J10" s="50"/>
      <c r="K10" s="52">
        <f t="shared" si="1"/>
        <v>1</v>
      </c>
      <c r="L10" s="65">
        <f t="shared" si="2"/>
        <v>1</v>
      </c>
      <c r="M10" s="65">
        <v>0</v>
      </c>
      <c r="N10" s="50">
        <v>1</v>
      </c>
      <c r="O10" s="50">
        <v>1</v>
      </c>
      <c r="P10" s="51"/>
      <c r="Q10" s="50">
        <f t="shared" si="3"/>
        <v>0</v>
      </c>
      <c r="R10" s="50"/>
      <c r="S10" s="65"/>
      <c r="T10" s="65"/>
      <c r="U10" s="50">
        <f t="shared" si="4"/>
        <v>1</v>
      </c>
      <c r="V10" s="50"/>
      <c r="W10" s="52">
        <f t="shared" si="5"/>
        <v>1</v>
      </c>
      <c r="X10" s="50"/>
      <c r="Y10" s="50"/>
      <c r="Z10" s="50"/>
      <c r="AA10" s="50"/>
      <c r="AB10" s="50"/>
      <c r="AC10" s="50"/>
      <c r="AD10" s="52">
        <f t="shared" si="6"/>
        <v>0</v>
      </c>
      <c r="AE10" s="50"/>
      <c r="AF10" s="50"/>
      <c r="AG10" s="50"/>
      <c r="AH10" s="50"/>
      <c r="AI10" s="50"/>
      <c r="AJ10" s="50"/>
      <c r="AK10" s="52">
        <f t="shared" si="7"/>
        <v>0</v>
      </c>
      <c r="AL10" s="50"/>
      <c r="AM10" s="50"/>
      <c r="AN10" s="53">
        <f t="shared" si="8"/>
        <v>2</v>
      </c>
      <c r="AO10" s="16"/>
      <c r="AP10" s="16"/>
      <c r="AQ10" s="16"/>
      <c r="AR10" s="16"/>
      <c r="AS10" s="16"/>
      <c r="AT10" s="16"/>
      <c r="AU10" s="16"/>
      <c r="AV10" s="16"/>
      <c r="AW10" s="16"/>
      <c r="AX10" s="16"/>
      <c r="AY10" s="16"/>
      <c r="AZ10" s="16"/>
    </row>
    <row r="11" spans="1:52" s="4" customFormat="1" ht="25.2" x14ac:dyDescent="0.45">
      <c r="A11" s="49">
        <v>4</v>
      </c>
      <c r="B11" s="64" t="s">
        <v>78</v>
      </c>
      <c r="C11" s="50">
        <v>6</v>
      </c>
      <c r="D11" s="50"/>
      <c r="E11" s="50">
        <f t="shared" si="0"/>
        <v>0</v>
      </c>
      <c r="F11" s="51"/>
      <c r="G11" s="51"/>
      <c r="H11" s="51"/>
      <c r="I11" s="51"/>
      <c r="J11" s="50"/>
      <c r="K11" s="52">
        <f t="shared" si="1"/>
        <v>6</v>
      </c>
      <c r="L11" s="65">
        <f t="shared" si="2"/>
        <v>6</v>
      </c>
      <c r="M11" s="65">
        <v>0</v>
      </c>
      <c r="N11" s="50">
        <v>6</v>
      </c>
      <c r="O11" s="50">
        <v>0</v>
      </c>
      <c r="P11" s="51"/>
      <c r="Q11" s="50">
        <f t="shared" si="3"/>
        <v>0</v>
      </c>
      <c r="R11" s="50"/>
      <c r="S11" s="65"/>
      <c r="T11" s="65"/>
      <c r="U11" s="50">
        <f t="shared" si="4"/>
        <v>0</v>
      </c>
      <c r="V11" s="50"/>
      <c r="W11" s="52">
        <f t="shared" si="5"/>
        <v>0</v>
      </c>
      <c r="X11" s="50"/>
      <c r="Y11" s="50"/>
      <c r="Z11" s="50"/>
      <c r="AA11" s="50"/>
      <c r="AB11" s="50"/>
      <c r="AC11" s="50"/>
      <c r="AD11" s="52">
        <f t="shared" si="6"/>
        <v>0</v>
      </c>
      <c r="AE11" s="50"/>
      <c r="AF11" s="50"/>
      <c r="AG11" s="50"/>
      <c r="AH11" s="50"/>
      <c r="AI11" s="50"/>
      <c r="AJ11" s="50"/>
      <c r="AK11" s="52">
        <f t="shared" si="7"/>
        <v>0</v>
      </c>
      <c r="AL11" s="50"/>
      <c r="AM11" s="50"/>
      <c r="AN11" s="53">
        <f t="shared" si="8"/>
        <v>6</v>
      </c>
      <c r="AO11" s="16"/>
      <c r="AP11" s="16"/>
      <c r="AQ11" s="16"/>
      <c r="AR11" s="16"/>
      <c r="AS11" s="16"/>
      <c r="AT11" s="16"/>
      <c r="AU11" s="16"/>
      <c r="AV11" s="16"/>
      <c r="AW11" s="16"/>
      <c r="AX11" s="16"/>
      <c r="AY11" s="16"/>
      <c r="AZ11" s="16"/>
    </row>
    <row r="12" spans="1:52" s="4" customFormat="1" ht="25.2" x14ac:dyDescent="0.45">
      <c r="A12" s="49">
        <v>5</v>
      </c>
      <c r="B12" s="64" t="s">
        <v>79</v>
      </c>
      <c r="C12" s="50">
        <v>15</v>
      </c>
      <c r="D12" s="50"/>
      <c r="E12" s="50">
        <f t="shared" si="0"/>
        <v>0</v>
      </c>
      <c r="F12" s="51"/>
      <c r="G12" s="51"/>
      <c r="H12" s="51"/>
      <c r="I12" s="51"/>
      <c r="J12" s="50"/>
      <c r="K12" s="52">
        <f t="shared" si="1"/>
        <v>15</v>
      </c>
      <c r="L12" s="65">
        <f t="shared" si="2"/>
        <v>15</v>
      </c>
      <c r="M12" s="65">
        <v>0</v>
      </c>
      <c r="N12" s="50">
        <v>15</v>
      </c>
      <c r="O12" s="50">
        <v>2</v>
      </c>
      <c r="P12" s="51"/>
      <c r="Q12" s="50">
        <f t="shared" si="3"/>
        <v>0</v>
      </c>
      <c r="R12" s="50"/>
      <c r="S12" s="65"/>
      <c r="T12" s="65"/>
      <c r="U12" s="50">
        <f t="shared" si="4"/>
        <v>2</v>
      </c>
      <c r="V12" s="50"/>
      <c r="W12" s="52">
        <f t="shared" si="5"/>
        <v>2</v>
      </c>
      <c r="X12" s="50"/>
      <c r="Y12" s="50"/>
      <c r="Z12" s="50"/>
      <c r="AA12" s="50"/>
      <c r="AB12" s="50"/>
      <c r="AC12" s="50"/>
      <c r="AD12" s="52">
        <f t="shared" si="6"/>
        <v>0</v>
      </c>
      <c r="AE12" s="50"/>
      <c r="AF12" s="50"/>
      <c r="AG12" s="50"/>
      <c r="AH12" s="50"/>
      <c r="AI12" s="50"/>
      <c r="AJ12" s="50"/>
      <c r="AK12" s="52">
        <f t="shared" si="7"/>
        <v>0</v>
      </c>
      <c r="AL12" s="50"/>
      <c r="AM12" s="50"/>
      <c r="AN12" s="53">
        <f t="shared" si="8"/>
        <v>17</v>
      </c>
      <c r="AO12" s="16"/>
      <c r="AP12" s="16"/>
      <c r="AQ12" s="16"/>
      <c r="AR12" s="16"/>
      <c r="AS12" s="16"/>
      <c r="AT12" s="16"/>
      <c r="AU12" s="16"/>
      <c r="AV12" s="16"/>
      <c r="AW12" s="16"/>
      <c r="AX12" s="16"/>
      <c r="AY12" s="16"/>
      <c r="AZ12" s="16"/>
    </row>
    <row r="13" spans="1:52" s="4" customFormat="1" ht="25.2" x14ac:dyDescent="0.45">
      <c r="A13" s="49">
        <v>6</v>
      </c>
      <c r="B13" s="64" t="s">
        <v>80</v>
      </c>
      <c r="C13" s="50">
        <v>7</v>
      </c>
      <c r="D13" s="50"/>
      <c r="E13" s="50">
        <f t="shared" si="0"/>
        <v>0</v>
      </c>
      <c r="F13" s="51"/>
      <c r="G13" s="51"/>
      <c r="H13" s="51"/>
      <c r="I13" s="51"/>
      <c r="J13" s="50"/>
      <c r="K13" s="52">
        <f t="shared" si="1"/>
        <v>7</v>
      </c>
      <c r="L13" s="65">
        <f t="shared" si="2"/>
        <v>7</v>
      </c>
      <c r="M13" s="65">
        <v>0</v>
      </c>
      <c r="N13" s="50">
        <v>6</v>
      </c>
      <c r="O13" s="50">
        <v>3</v>
      </c>
      <c r="P13" s="51"/>
      <c r="Q13" s="50">
        <f t="shared" si="3"/>
        <v>0</v>
      </c>
      <c r="R13" s="50"/>
      <c r="S13" s="65"/>
      <c r="T13" s="65"/>
      <c r="U13" s="50">
        <f t="shared" si="4"/>
        <v>3</v>
      </c>
      <c r="V13" s="50"/>
      <c r="W13" s="52">
        <f t="shared" si="5"/>
        <v>3</v>
      </c>
      <c r="X13" s="50"/>
      <c r="Y13" s="50"/>
      <c r="Z13" s="50"/>
      <c r="AA13" s="50"/>
      <c r="AB13" s="50"/>
      <c r="AC13" s="50"/>
      <c r="AD13" s="52">
        <f t="shared" si="6"/>
        <v>0</v>
      </c>
      <c r="AE13" s="50"/>
      <c r="AF13" s="50"/>
      <c r="AG13" s="50"/>
      <c r="AH13" s="50"/>
      <c r="AI13" s="50"/>
      <c r="AJ13" s="50"/>
      <c r="AK13" s="52">
        <f t="shared" si="7"/>
        <v>0</v>
      </c>
      <c r="AL13" s="50"/>
      <c r="AM13" s="50"/>
      <c r="AN13" s="53">
        <f t="shared" si="8"/>
        <v>10</v>
      </c>
      <c r="AO13" s="16"/>
      <c r="AP13" s="16"/>
      <c r="AQ13" s="16"/>
      <c r="AR13" s="16"/>
      <c r="AS13" s="16"/>
      <c r="AT13" s="16"/>
      <c r="AU13" s="16"/>
      <c r="AV13" s="16"/>
      <c r="AW13" s="16"/>
      <c r="AX13" s="16"/>
      <c r="AY13" s="16"/>
      <c r="AZ13" s="16"/>
    </row>
    <row r="14" spans="1:52" s="4" customFormat="1" ht="25.2" x14ac:dyDescent="0.45">
      <c r="A14" s="49">
        <v>7</v>
      </c>
      <c r="B14" s="64" t="s">
        <v>81</v>
      </c>
      <c r="C14" s="50">
        <v>0</v>
      </c>
      <c r="D14" s="50"/>
      <c r="E14" s="50">
        <v>0</v>
      </c>
      <c r="F14" s="51"/>
      <c r="G14" s="51"/>
      <c r="H14" s="51"/>
      <c r="I14" s="51"/>
      <c r="J14" s="50"/>
      <c r="K14" s="52">
        <f t="shared" si="1"/>
        <v>0</v>
      </c>
      <c r="L14" s="65">
        <f t="shared" si="2"/>
        <v>0</v>
      </c>
      <c r="M14" s="65">
        <v>0</v>
      </c>
      <c r="N14" s="50">
        <v>0</v>
      </c>
      <c r="O14" s="50">
        <v>4</v>
      </c>
      <c r="P14" s="51"/>
      <c r="Q14" s="50">
        <f t="shared" si="3"/>
        <v>0</v>
      </c>
      <c r="R14" s="50"/>
      <c r="S14" s="65"/>
      <c r="T14" s="65"/>
      <c r="U14" s="50">
        <f t="shared" si="4"/>
        <v>4</v>
      </c>
      <c r="V14" s="50">
        <v>1</v>
      </c>
      <c r="W14" s="52">
        <f t="shared" si="5"/>
        <v>3</v>
      </c>
      <c r="X14" s="50"/>
      <c r="Y14" s="50"/>
      <c r="Z14" s="50"/>
      <c r="AA14" s="50"/>
      <c r="AB14" s="50"/>
      <c r="AC14" s="50"/>
      <c r="AD14" s="52">
        <f t="shared" si="6"/>
        <v>0</v>
      </c>
      <c r="AE14" s="50"/>
      <c r="AF14" s="50"/>
      <c r="AG14" s="50"/>
      <c r="AH14" s="50"/>
      <c r="AI14" s="50"/>
      <c r="AJ14" s="50"/>
      <c r="AK14" s="52">
        <f t="shared" si="7"/>
        <v>0</v>
      </c>
      <c r="AL14" s="50"/>
      <c r="AM14" s="50"/>
      <c r="AN14" s="53">
        <f t="shared" si="8"/>
        <v>4</v>
      </c>
      <c r="AO14" s="16"/>
      <c r="AP14" s="16"/>
      <c r="AQ14" s="16"/>
      <c r="AR14" s="16"/>
      <c r="AS14" s="16"/>
      <c r="AT14" s="16"/>
      <c r="AU14" s="16"/>
      <c r="AV14" s="16"/>
      <c r="AW14" s="16"/>
      <c r="AX14" s="16"/>
      <c r="AY14" s="16"/>
      <c r="AZ14" s="16"/>
    </row>
    <row r="15" spans="1:52" s="4" customFormat="1" ht="25.2" x14ac:dyDescent="0.45">
      <c r="A15" s="49">
        <v>8</v>
      </c>
      <c r="B15" s="64" t="s">
        <v>82</v>
      </c>
      <c r="C15" s="50">
        <v>7</v>
      </c>
      <c r="D15" s="50"/>
      <c r="E15" s="50">
        <f t="shared" si="0"/>
        <v>0</v>
      </c>
      <c r="F15" s="51"/>
      <c r="G15" s="51"/>
      <c r="H15" s="51"/>
      <c r="I15" s="51"/>
      <c r="J15" s="50"/>
      <c r="K15" s="52">
        <f t="shared" si="1"/>
        <v>7</v>
      </c>
      <c r="L15" s="65">
        <f t="shared" si="2"/>
        <v>7</v>
      </c>
      <c r="M15" s="65">
        <v>0</v>
      </c>
      <c r="N15" s="50">
        <v>7</v>
      </c>
      <c r="O15" s="50">
        <v>3</v>
      </c>
      <c r="P15" s="51"/>
      <c r="Q15" s="50">
        <f t="shared" si="3"/>
        <v>0</v>
      </c>
      <c r="R15" s="50"/>
      <c r="S15" s="65"/>
      <c r="T15" s="65"/>
      <c r="U15" s="50">
        <f t="shared" si="4"/>
        <v>3</v>
      </c>
      <c r="V15" s="50"/>
      <c r="W15" s="52">
        <f t="shared" si="5"/>
        <v>3</v>
      </c>
      <c r="X15" s="50"/>
      <c r="Y15" s="50"/>
      <c r="Z15" s="50"/>
      <c r="AA15" s="50"/>
      <c r="AB15" s="50"/>
      <c r="AC15" s="50"/>
      <c r="AD15" s="52">
        <f t="shared" si="6"/>
        <v>0</v>
      </c>
      <c r="AE15" s="50"/>
      <c r="AF15" s="50"/>
      <c r="AG15" s="50"/>
      <c r="AH15" s="50"/>
      <c r="AI15" s="50"/>
      <c r="AJ15" s="50"/>
      <c r="AK15" s="52">
        <f t="shared" si="7"/>
        <v>0</v>
      </c>
      <c r="AL15" s="50"/>
      <c r="AM15" s="50"/>
      <c r="AN15" s="53">
        <f t="shared" si="8"/>
        <v>10</v>
      </c>
      <c r="AO15" s="16"/>
      <c r="AP15" s="16"/>
      <c r="AQ15" s="16"/>
      <c r="AR15" s="16"/>
      <c r="AS15" s="16"/>
      <c r="AT15" s="16"/>
      <c r="AU15" s="16"/>
      <c r="AV15" s="16"/>
      <c r="AW15" s="16"/>
      <c r="AX15" s="16"/>
      <c r="AY15" s="16"/>
      <c r="AZ15" s="16"/>
    </row>
    <row r="16" spans="1:52" s="4" customFormat="1" ht="25.2" x14ac:dyDescent="0.45">
      <c r="A16" s="49">
        <v>9</v>
      </c>
      <c r="B16" s="64" t="s">
        <v>83</v>
      </c>
      <c r="C16" s="50">
        <v>5</v>
      </c>
      <c r="D16" s="50"/>
      <c r="E16" s="50">
        <f t="shared" si="0"/>
        <v>0</v>
      </c>
      <c r="F16" s="51"/>
      <c r="G16" s="51"/>
      <c r="H16" s="51"/>
      <c r="I16" s="51"/>
      <c r="J16" s="50"/>
      <c r="K16" s="52">
        <f t="shared" si="1"/>
        <v>5</v>
      </c>
      <c r="L16" s="65">
        <f t="shared" si="2"/>
        <v>5</v>
      </c>
      <c r="M16" s="65">
        <v>0</v>
      </c>
      <c r="N16" s="50">
        <v>5</v>
      </c>
      <c r="O16" s="50">
        <v>1</v>
      </c>
      <c r="P16" s="51"/>
      <c r="Q16" s="50">
        <f t="shared" si="3"/>
        <v>0</v>
      </c>
      <c r="R16" s="50"/>
      <c r="S16" s="65"/>
      <c r="T16" s="65"/>
      <c r="U16" s="50">
        <f t="shared" si="4"/>
        <v>1</v>
      </c>
      <c r="V16" s="50"/>
      <c r="W16" s="52">
        <f t="shared" si="5"/>
        <v>1</v>
      </c>
      <c r="X16" s="50"/>
      <c r="Y16" s="50"/>
      <c r="Z16" s="50"/>
      <c r="AA16" s="50"/>
      <c r="AB16" s="50"/>
      <c r="AC16" s="50"/>
      <c r="AD16" s="52">
        <f t="shared" si="6"/>
        <v>0</v>
      </c>
      <c r="AE16" s="50"/>
      <c r="AF16" s="50"/>
      <c r="AG16" s="50"/>
      <c r="AH16" s="50"/>
      <c r="AI16" s="50"/>
      <c r="AJ16" s="50"/>
      <c r="AK16" s="52">
        <f t="shared" si="7"/>
        <v>0</v>
      </c>
      <c r="AL16" s="50"/>
      <c r="AM16" s="50"/>
      <c r="AN16" s="53">
        <f t="shared" si="8"/>
        <v>6</v>
      </c>
      <c r="AO16" s="16"/>
      <c r="AP16" s="16"/>
      <c r="AQ16" s="16"/>
      <c r="AR16" s="16"/>
      <c r="AS16" s="16"/>
      <c r="AT16" s="16"/>
      <c r="AU16" s="16"/>
      <c r="AV16" s="16"/>
      <c r="AW16" s="16"/>
      <c r="AX16" s="16"/>
      <c r="AY16" s="16"/>
      <c r="AZ16" s="16"/>
    </row>
    <row r="17" spans="1:52" s="4" customFormat="1" ht="25.2" x14ac:dyDescent="0.45">
      <c r="A17" s="49">
        <v>10</v>
      </c>
      <c r="B17" s="64" t="s">
        <v>84</v>
      </c>
      <c r="C17" s="50">
        <v>0</v>
      </c>
      <c r="D17" s="50"/>
      <c r="E17" s="50">
        <f t="shared" si="0"/>
        <v>0</v>
      </c>
      <c r="F17" s="51"/>
      <c r="G17" s="51"/>
      <c r="H17" s="51"/>
      <c r="I17" s="51"/>
      <c r="J17" s="50"/>
      <c r="K17" s="52">
        <f t="shared" si="1"/>
        <v>0</v>
      </c>
      <c r="L17" s="65">
        <f t="shared" si="2"/>
        <v>0</v>
      </c>
      <c r="M17" s="65">
        <v>0</v>
      </c>
      <c r="N17" s="50">
        <v>1</v>
      </c>
      <c r="O17" s="50">
        <v>3</v>
      </c>
      <c r="P17" s="51"/>
      <c r="Q17" s="50">
        <f t="shared" si="3"/>
        <v>0</v>
      </c>
      <c r="R17" s="50"/>
      <c r="S17" s="65"/>
      <c r="T17" s="65"/>
      <c r="U17" s="50">
        <f t="shared" si="4"/>
        <v>3</v>
      </c>
      <c r="V17" s="50"/>
      <c r="W17" s="52">
        <f t="shared" si="5"/>
        <v>3</v>
      </c>
      <c r="X17" s="50"/>
      <c r="Y17" s="50"/>
      <c r="Z17" s="50"/>
      <c r="AA17" s="50"/>
      <c r="AB17" s="50"/>
      <c r="AC17" s="50"/>
      <c r="AD17" s="52">
        <f t="shared" si="6"/>
        <v>0</v>
      </c>
      <c r="AE17" s="50"/>
      <c r="AF17" s="50"/>
      <c r="AG17" s="50"/>
      <c r="AH17" s="50"/>
      <c r="AI17" s="50"/>
      <c r="AJ17" s="50"/>
      <c r="AK17" s="52">
        <f t="shared" si="7"/>
        <v>0</v>
      </c>
      <c r="AL17" s="50"/>
      <c r="AM17" s="50"/>
      <c r="AN17" s="53">
        <f t="shared" si="8"/>
        <v>3</v>
      </c>
      <c r="AO17" s="16"/>
      <c r="AP17" s="16"/>
      <c r="AQ17" s="16"/>
      <c r="AR17" s="16"/>
      <c r="AS17" s="16"/>
      <c r="AT17" s="16"/>
      <c r="AU17" s="16"/>
      <c r="AV17" s="16"/>
      <c r="AW17" s="16"/>
      <c r="AX17" s="16"/>
      <c r="AY17" s="16"/>
      <c r="AZ17" s="16"/>
    </row>
    <row r="18" spans="1:52" s="4" customFormat="1" ht="25.2" x14ac:dyDescent="0.45">
      <c r="A18" s="49">
        <v>11</v>
      </c>
      <c r="B18" s="64" t="s">
        <v>85</v>
      </c>
      <c r="C18" s="50">
        <v>0</v>
      </c>
      <c r="D18" s="50"/>
      <c r="E18" s="50">
        <f t="shared" si="0"/>
        <v>0</v>
      </c>
      <c r="F18" s="51"/>
      <c r="G18" s="51"/>
      <c r="H18" s="51"/>
      <c r="I18" s="51"/>
      <c r="J18" s="50"/>
      <c r="K18" s="52">
        <f t="shared" si="1"/>
        <v>0</v>
      </c>
      <c r="L18" s="65">
        <f t="shared" si="2"/>
        <v>0</v>
      </c>
      <c r="M18" s="65">
        <v>0</v>
      </c>
      <c r="N18" s="50">
        <v>0</v>
      </c>
      <c r="O18" s="50">
        <v>2</v>
      </c>
      <c r="P18" s="51"/>
      <c r="Q18" s="50">
        <f t="shared" si="3"/>
        <v>0</v>
      </c>
      <c r="R18" s="50"/>
      <c r="S18" s="65"/>
      <c r="T18" s="65"/>
      <c r="U18" s="50">
        <f t="shared" si="4"/>
        <v>2</v>
      </c>
      <c r="V18" s="50"/>
      <c r="W18" s="52">
        <f t="shared" si="5"/>
        <v>2</v>
      </c>
      <c r="X18" s="50"/>
      <c r="Y18" s="50"/>
      <c r="Z18" s="50"/>
      <c r="AA18" s="50"/>
      <c r="AB18" s="50"/>
      <c r="AC18" s="50"/>
      <c r="AD18" s="52">
        <f t="shared" si="6"/>
        <v>0</v>
      </c>
      <c r="AE18" s="50"/>
      <c r="AF18" s="50"/>
      <c r="AG18" s="50"/>
      <c r="AH18" s="50"/>
      <c r="AI18" s="50"/>
      <c r="AJ18" s="50"/>
      <c r="AK18" s="52">
        <f t="shared" si="7"/>
        <v>0</v>
      </c>
      <c r="AL18" s="50"/>
      <c r="AM18" s="50"/>
      <c r="AN18" s="53">
        <f t="shared" si="8"/>
        <v>2</v>
      </c>
      <c r="AO18" s="16"/>
      <c r="AP18" s="16"/>
      <c r="AQ18" s="16"/>
      <c r="AR18" s="16"/>
      <c r="AS18" s="16"/>
      <c r="AT18" s="16"/>
      <c r="AU18" s="16"/>
      <c r="AV18" s="16"/>
      <c r="AW18" s="16"/>
      <c r="AX18" s="16"/>
      <c r="AY18" s="16"/>
      <c r="AZ18" s="16"/>
    </row>
    <row r="19" spans="1:52" s="4" customFormat="1" ht="25.2" x14ac:dyDescent="0.45">
      <c r="A19" s="49">
        <v>12</v>
      </c>
      <c r="B19" s="64" t="s">
        <v>86</v>
      </c>
      <c r="C19" s="50">
        <v>2</v>
      </c>
      <c r="D19" s="50"/>
      <c r="E19" s="50">
        <f t="shared" si="0"/>
        <v>0</v>
      </c>
      <c r="F19" s="51"/>
      <c r="G19" s="51"/>
      <c r="H19" s="51"/>
      <c r="I19" s="51"/>
      <c r="J19" s="50"/>
      <c r="K19" s="52">
        <f t="shared" si="1"/>
        <v>2</v>
      </c>
      <c r="L19" s="65">
        <f t="shared" si="2"/>
        <v>2</v>
      </c>
      <c r="M19" s="65">
        <v>0</v>
      </c>
      <c r="N19" s="50">
        <v>1</v>
      </c>
      <c r="O19" s="50">
        <v>6</v>
      </c>
      <c r="P19" s="51"/>
      <c r="Q19" s="50">
        <f t="shared" si="3"/>
        <v>0</v>
      </c>
      <c r="R19" s="50"/>
      <c r="S19" s="65"/>
      <c r="T19" s="65"/>
      <c r="U19" s="50">
        <f t="shared" si="4"/>
        <v>6</v>
      </c>
      <c r="V19" s="50"/>
      <c r="W19" s="52">
        <f t="shared" si="5"/>
        <v>6</v>
      </c>
      <c r="X19" s="50"/>
      <c r="Y19" s="50"/>
      <c r="Z19" s="50"/>
      <c r="AA19" s="50"/>
      <c r="AB19" s="50"/>
      <c r="AC19" s="50"/>
      <c r="AD19" s="52">
        <f t="shared" si="6"/>
        <v>0</v>
      </c>
      <c r="AE19" s="50"/>
      <c r="AF19" s="50"/>
      <c r="AG19" s="50"/>
      <c r="AH19" s="50"/>
      <c r="AI19" s="50"/>
      <c r="AJ19" s="50"/>
      <c r="AK19" s="52">
        <f t="shared" si="7"/>
        <v>0</v>
      </c>
      <c r="AL19" s="50"/>
      <c r="AM19" s="50"/>
      <c r="AN19" s="53">
        <f t="shared" si="8"/>
        <v>8</v>
      </c>
      <c r="AO19" s="16"/>
      <c r="AP19" s="16"/>
      <c r="AQ19" s="16"/>
      <c r="AR19" s="16"/>
      <c r="AS19" s="16"/>
      <c r="AT19" s="16"/>
      <c r="AU19" s="16"/>
      <c r="AV19" s="16"/>
      <c r="AW19" s="16"/>
      <c r="AX19" s="16"/>
      <c r="AY19" s="16"/>
      <c r="AZ19" s="16"/>
    </row>
    <row r="20" spans="1:52" s="4" customFormat="1" ht="25.2" x14ac:dyDescent="0.45">
      <c r="A20" s="49">
        <v>13</v>
      </c>
      <c r="B20" s="64" t="s">
        <v>87</v>
      </c>
      <c r="C20" s="50">
        <v>2</v>
      </c>
      <c r="D20" s="50"/>
      <c r="E20" s="50">
        <f t="shared" si="0"/>
        <v>0</v>
      </c>
      <c r="F20" s="51"/>
      <c r="G20" s="51"/>
      <c r="H20" s="51"/>
      <c r="I20" s="51"/>
      <c r="J20" s="50"/>
      <c r="K20" s="52">
        <f t="shared" si="1"/>
        <v>2</v>
      </c>
      <c r="L20" s="65">
        <f t="shared" si="2"/>
        <v>2</v>
      </c>
      <c r="M20" s="65">
        <v>0</v>
      </c>
      <c r="N20" s="50">
        <v>0</v>
      </c>
      <c r="O20" s="50">
        <v>4</v>
      </c>
      <c r="P20" s="51"/>
      <c r="Q20" s="50">
        <f t="shared" si="3"/>
        <v>0</v>
      </c>
      <c r="R20" s="50"/>
      <c r="S20" s="65"/>
      <c r="T20" s="65"/>
      <c r="U20" s="50">
        <f t="shared" si="4"/>
        <v>4</v>
      </c>
      <c r="V20" s="50"/>
      <c r="W20" s="52">
        <f t="shared" si="5"/>
        <v>4</v>
      </c>
      <c r="X20" s="50"/>
      <c r="Y20" s="50"/>
      <c r="Z20" s="50"/>
      <c r="AA20" s="50"/>
      <c r="AB20" s="50"/>
      <c r="AC20" s="50"/>
      <c r="AD20" s="52">
        <f t="shared" si="6"/>
        <v>0</v>
      </c>
      <c r="AE20" s="50"/>
      <c r="AF20" s="50"/>
      <c r="AG20" s="50"/>
      <c r="AH20" s="50"/>
      <c r="AI20" s="50"/>
      <c r="AJ20" s="50"/>
      <c r="AK20" s="52">
        <f t="shared" si="7"/>
        <v>0</v>
      </c>
      <c r="AL20" s="50"/>
      <c r="AM20" s="50"/>
      <c r="AN20" s="53">
        <f t="shared" si="8"/>
        <v>6</v>
      </c>
      <c r="AO20" s="16"/>
      <c r="AP20" s="16"/>
      <c r="AQ20" s="16"/>
      <c r="AR20" s="16"/>
      <c r="AS20" s="16"/>
      <c r="AT20" s="16"/>
      <c r="AU20" s="16"/>
      <c r="AV20" s="16"/>
      <c r="AW20" s="16"/>
      <c r="AX20" s="16"/>
      <c r="AY20" s="16"/>
      <c r="AZ20" s="16"/>
    </row>
    <row r="21" spans="1:52" s="4" customFormat="1" ht="25.2" x14ac:dyDescent="0.45">
      <c r="A21" s="49">
        <v>14</v>
      </c>
      <c r="B21" s="64" t="s">
        <v>88</v>
      </c>
      <c r="C21" s="50">
        <v>10</v>
      </c>
      <c r="D21" s="50"/>
      <c r="E21" s="50">
        <f t="shared" si="0"/>
        <v>0</v>
      </c>
      <c r="F21" s="51"/>
      <c r="G21" s="51"/>
      <c r="H21" s="51"/>
      <c r="I21" s="51"/>
      <c r="J21" s="50"/>
      <c r="K21" s="52">
        <f t="shared" si="1"/>
        <v>10</v>
      </c>
      <c r="L21" s="65">
        <f t="shared" si="2"/>
        <v>10</v>
      </c>
      <c r="M21" s="65">
        <v>0</v>
      </c>
      <c r="N21" s="50">
        <v>9</v>
      </c>
      <c r="O21" s="50">
        <v>3</v>
      </c>
      <c r="P21" s="51"/>
      <c r="Q21" s="50">
        <f t="shared" si="3"/>
        <v>0</v>
      </c>
      <c r="R21" s="50"/>
      <c r="S21" s="65"/>
      <c r="T21" s="65"/>
      <c r="U21" s="50">
        <f t="shared" si="4"/>
        <v>3</v>
      </c>
      <c r="V21" s="50"/>
      <c r="W21" s="52">
        <f t="shared" si="5"/>
        <v>3</v>
      </c>
      <c r="X21" s="50"/>
      <c r="Y21" s="50"/>
      <c r="Z21" s="50"/>
      <c r="AA21" s="50"/>
      <c r="AB21" s="50"/>
      <c r="AC21" s="50"/>
      <c r="AD21" s="52">
        <f t="shared" si="6"/>
        <v>0</v>
      </c>
      <c r="AE21" s="50"/>
      <c r="AF21" s="50"/>
      <c r="AG21" s="50"/>
      <c r="AH21" s="50"/>
      <c r="AI21" s="50"/>
      <c r="AJ21" s="50"/>
      <c r="AK21" s="52">
        <f t="shared" si="7"/>
        <v>0</v>
      </c>
      <c r="AL21" s="50"/>
      <c r="AM21" s="50"/>
      <c r="AN21" s="53">
        <f t="shared" si="8"/>
        <v>13</v>
      </c>
      <c r="AO21" s="16"/>
      <c r="AP21" s="16"/>
      <c r="AQ21" s="16"/>
      <c r="AR21" s="16"/>
      <c r="AS21" s="16"/>
      <c r="AT21" s="16"/>
      <c r="AU21" s="16"/>
      <c r="AV21" s="16"/>
      <c r="AW21" s="16"/>
      <c r="AX21" s="16"/>
      <c r="AY21" s="16"/>
      <c r="AZ21" s="16"/>
    </row>
    <row r="22" spans="1:52" s="4" customFormat="1" ht="25.2" x14ac:dyDescent="0.45">
      <c r="A22" s="49">
        <v>15</v>
      </c>
      <c r="B22" s="64" t="s">
        <v>89</v>
      </c>
      <c r="C22" s="50">
        <v>1</v>
      </c>
      <c r="D22" s="50"/>
      <c r="E22" s="50">
        <f t="shared" si="0"/>
        <v>1</v>
      </c>
      <c r="F22" s="51">
        <v>1</v>
      </c>
      <c r="G22" s="51"/>
      <c r="H22" s="51"/>
      <c r="I22" s="51"/>
      <c r="J22" s="50"/>
      <c r="K22" s="52">
        <f t="shared" si="1"/>
        <v>0</v>
      </c>
      <c r="L22" s="65">
        <f t="shared" si="2"/>
        <v>0</v>
      </c>
      <c r="M22" s="65">
        <v>0</v>
      </c>
      <c r="N22" s="50">
        <v>0</v>
      </c>
      <c r="O22" s="50">
        <v>1</v>
      </c>
      <c r="P22" s="51">
        <v>1</v>
      </c>
      <c r="Q22" s="50">
        <f t="shared" si="3"/>
        <v>0</v>
      </c>
      <c r="R22" s="50"/>
      <c r="S22" s="65"/>
      <c r="T22" s="65"/>
      <c r="U22" s="50">
        <f t="shared" si="4"/>
        <v>2</v>
      </c>
      <c r="V22" s="50"/>
      <c r="W22" s="52">
        <f t="shared" si="5"/>
        <v>2</v>
      </c>
      <c r="X22" s="50"/>
      <c r="Y22" s="50"/>
      <c r="Z22" s="50"/>
      <c r="AA22" s="50"/>
      <c r="AB22" s="50"/>
      <c r="AC22" s="50"/>
      <c r="AD22" s="52">
        <f t="shared" si="6"/>
        <v>0</v>
      </c>
      <c r="AE22" s="50"/>
      <c r="AF22" s="50"/>
      <c r="AG22" s="50"/>
      <c r="AH22" s="50"/>
      <c r="AI22" s="50"/>
      <c r="AJ22" s="50"/>
      <c r="AK22" s="52">
        <f t="shared" si="7"/>
        <v>0</v>
      </c>
      <c r="AL22" s="50"/>
      <c r="AM22" s="50"/>
      <c r="AN22" s="53">
        <f t="shared" si="8"/>
        <v>2</v>
      </c>
      <c r="AO22" s="16"/>
      <c r="AP22" s="16"/>
      <c r="AQ22" s="16"/>
      <c r="AR22" s="16"/>
      <c r="AS22" s="16"/>
      <c r="AT22" s="16"/>
      <c r="AU22" s="16"/>
      <c r="AV22" s="16"/>
      <c r="AW22" s="16"/>
      <c r="AX22" s="16"/>
      <c r="AY22" s="16"/>
      <c r="AZ22" s="16"/>
    </row>
    <row r="23" spans="1:52" s="4" customFormat="1" ht="25.2" x14ac:dyDescent="0.45">
      <c r="A23" s="49">
        <v>16</v>
      </c>
      <c r="B23" s="64" t="s">
        <v>90</v>
      </c>
      <c r="C23" s="50">
        <v>1</v>
      </c>
      <c r="D23" s="50"/>
      <c r="E23" s="50">
        <f t="shared" si="0"/>
        <v>0</v>
      </c>
      <c r="F23" s="51"/>
      <c r="G23" s="51"/>
      <c r="H23" s="51"/>
      <c r="I23" s="51"/>
      <c r="J23" s="50"/>
      <c r="K23" s="52">
        <f t="shared" si="1"/>
        <v>1</v>
      </c>
      <c r="L23" s="65">
        <f t="shared" si="2"/>
        <v>1</v>
      </c>
      <c r="M23" s="65">
        <v>0</v>
      </c>
      <c r="N23" s="50">
        <v>1</v>
      </c>
      <c r="O23" s="50">
        <v>2</v>
      </c>
      <c r="P23" s="51"/>
      <c r="Q23" s="50">
        <f t="shared" si="3"/>
        <v>0</v>
      </c>
      <c r="R23" s="50"/>
      <c r="S23" s="65"/>
      <c r="T23" s="65"/>
      <c r="U23" s="50">
        <f t="shared" si="4"/>
        <v>2</v>
      </c>
      <c r="V23" s="50"/>
      <c r="W23" s="52">
        <f t="shared" si="5"/>
        <v>2</v>
      </c>
      <c r="X23" s="50"/>
      <c r="Y23" s="50"/>
      <c r="Z23" s="50"/>
      <c r="AA23" s="50"/>
      <c r="AB23" s="50"/>
      <c r="AC23" s="50"/>
      <c r="AD23" s="52">
        <f t="shared" si="6"/>
        <v>0</v>
      </c>
      <c r="AE23" s="50"/>
      <c r="AF23" s="50"/>
      <c r="AG23" s="50"/>
      <c r="AH23" s="50"/>
      <c r="AI23" s="50"/>
      <c r="AJ23" s="50"/>
      <c r="AK23" s="52">
        <f t="shared" si="7"/>
        <v>0</v>
      </c>
      <c r="AL23" s="50"/>
      <c r="AM23" s="50"/>
      <c r="AN23" s="53">
        <f t="shared" si="8"/>
        <v>3</v>
      </c>
      <c r="AO23" s="16"/>
      <c r="AP23" s="16"/>
      <c r="AQ23" s="16"/>
      <c r="AR23" s="16"/>
      <c r="AS23" s="16"/>
      <c r="AT23" s="16"/>
      <c r="AU23" s="16"/>
      <c r="AV23" s="16"/>
      <c r="AW23" s="16"/>
      <c r="AX23" s="16"/>
      <c r="AY23" s="16"/>
      <c r="AZ23" s="16"/>
    </row>
    <row r="24" spans="1:52" s="4" customFormat="1" ht="25.2" x14ac:dyDescent="0.45">
      <c r="A24" s="49">
        <v>17</v>
      </c>
      <c r="B24" s="64" t="s">
        <v>91</v>
      </c>
      <c r="C24" s="50">
        <v>14</v>
      </c>
      <c r="D24" s="50"/>
      <c r="E24" s="50">
        <f t="shared" si="0"/>
        <v>0</v>
      </c>
      <c r="F24" s="51"/>
      <c r="G24" s="51"/>
      <c r="H24" s="51"/>
      <c r="I24" s="51"/>
      <c r="J24" s="50"/>
      <c r="K24" s="52">
        <f t="shared" si="1"/>
        <v>14</v>
      </c>
      <c r="L24" s="65">
        <f t="shared" si="2"/>
        <v>14</v>
      </c>
      <c r="M24" s="65">
        <v>0</v>
      </c>
      <c r="N24" s="50">
        <v>12</v>
      </c>
      <c r="O24" s="50">
        <v>5</v>
      </c>
      <c r="P24" s="51"/>
      <c r="Q24" s="50">
        <f t="shared" si="3"/>
        <v>0</v>
      </c>
      <c r="R24" s="50"/>
      <c r="S24" s="65"/>
      <c r="T24" s="65"/>
      <c r="U24" s="50">
        <f t="shared" si="4"/>
        <v>5</v>
      </c>
      <c r="V24" s="50"/>
      <c r="W24" s="52">
        <f t="shared" si="5"/>
        <v>5</v>
      </c>
      <c r="X24" s="50"/>
      <c r="Y24" s="50"/>
      <c r="Z24" s="50"/>
      <c r="AA24" s="50"/>
      <c r="AB24" s="50"/>
      <c r="AC24" s="50"/>
      <c r="AD24" s="52">
        <f t="shared" si="6"/>
        <v>0</v>
      </c>
      <c r="AE24" s="50"/>
      <c r="AF24" s="50"/>
      <c r="AG24" s="50"/>
      <c r="AH24" s="50"/>
      <c r="AI24" s="50"/>
      <c r="AJ24" s="50"/>
      <c r="AK24" s="52">
        <f t="shared" si="7"/>
        <v>0</v>
      </c>
      <c r="AL24" s="50"/>
      <c r="AM24" s="50"/>
      <c r="AN24" s="53">
        <f t="shared" si="8"/>
        <v>19</v>
      </c>
      <c r="AO24" s="16"/>
      <c r="AP24" s="16"/>
      <c r="AQ24" s="16"/>
      <c r="AR24" s="16"/>
      <c r="AS24" s="16"/>
      <c r="AT24" s="16"/>
      <c r="AU24" s="16"/>
      <c r="AV24" s="16"/>
      <c r="AW24" s="16"/>
      <c r="AX24" s="16"/>
      <c r="AY24" s="16"/>
      <c r="AZ24" s="16"/>
    </row>
    <row r="25" spans="1:52" s="20" customFormat="1" ht="30" x14ac:dyDescent="0.5">
      <c r="A25" s="76" t="s">
        <v>0</v>
      </c>
      <c r="B25" s="76"/>
      <c r="C25" s="54">
        <f t="shared" ref="C25:K25" si="9">SUM(C8:C24)</f>
        <v>84</v>
      </c>
      <c r="D25" s="54">
        <f t="shared" si="9"/>
        <v>1</v>
      </c>
      <c r="E25" s="54">
        <f t="shared" si="9"/>
        <v>1</v>
      </c>
      <c r="F25" s="54">
        <f t="shared" si="9"/>
        <v>1</v>
      </c>
      <c r="G25" s="54">
        <f t="shared" si="9"/>
        <v>0</v>
      </c>
      <c r="H25" s="54">
        <f t="shared" si="9"/>
        <v>0</v>
      </c>
      <c r="I25" s="54">
        <f t="shared" si="9"/>
        <v>0</v>
      </c>
      <c r="J25" s="54">
        <f t="shared" si="9"/>
        <v>0</v>
      </c>
      <c r="K25" s="54">
        <f t="shared" si="9"/>
        <v>84</v>
      </c>
      <c r="L25" s="54">
        <f t="shared" ref="L25:N25" si="10">SUM(L8:L24)</f>
        <v>84</v>
      </c>
      <c r="M25" s="54">
        <f t="shared" si="10"/>
        <v>0</v>
      </c>
      <c r="N25" s="54">
        <f t="shared" si="10"/>
        <v>75</v>
      </c>
      <c r="O25" s="54">
        <f t="shared" ref="O25" si="11">SUM(O8:O24)</f>
        <v>48</v>
      </c>
      <c r="P25" s="54">
        <f t="shared" ref="P25" si="12">SUM(P8:P24)</f>
        <v>1</v>
      </c>
      <c r="Q25" s="54">
        <f t="shared" ref="Q25" si="13">SUM(Q8:Q24)</f>
        <v>0</v>
      </c>
      <c r="R25" s="54">
        <f t="shared" ref="R25" si="14">SUM(R8:R24)</f>
        <v>0</v>
      </c>
      <c r="S25" s="54">
        <f t="shared" ref="S25" si="15">SUM(S8:S24)</f>
        <v>0</v>
      </c>
      <c r="T25" s="54">
        <f t="shared" ref="T25" si="16">SUM(T8:T24)</f>
        <v>0</v>
      </c>
      <c r="U25" s="54">
        <f t="shared" ref="U25" si="17">SUM(U8:U24)</f>
        <v>49</v>
      </c>
      <c r="V25" s="54">
        <f t="shared" ref="V25" si="18">SUM(V8:V24)</f>
        <v>2</v>
      </c>
      <c r="W25" s="54">
        <f t="shared" ref="W25" si="19">SUM(W8:W24)</f>
        <v>47</v>
      </c>
      <c r="X25" s="54">
        <f t="shared" ref="X25" si="20">SUM(X8:X24)</f>
        <v>0</v>
      </c>
      <c r="Y25" s="54">
        <f t="shared" ref="Y25" si="21">SUM(Y8:Y24)</f>
        <v>0</v>
      </c>
      <c r="Z25" s="54">
        <f t="shared" ref="Z25" si="22">SUM(Z8:Z24)</f>
        <v>0</v>
      </c>
      <c r="AA25" s="54">
        <f t="shared" ref="AA25" si="23">SUM(AA8:AA24)</f>
        <v>0</v>
      </c>
      <c r="AB25" s="54">
        <f t="shared" ref="AB25" si="24">SUM(AB8:AB24)</f>
        <v>0</v>
      </c>
      <c r="AC25" s="54">
        <f t="shared" ref="AC25" si="25">SUM(AC8:AC24)</f>
        <v>0</v>
      </c>
      <c r="AD25" s="54">
        <f t="shared" ref="AD25" si="26">SUM(AD8:AD24)</f>
        <v>0</v>
      </c>
      <c r="AE25" s="54">
        <f t="shared" ref="AE25" si="27">SUM(AE8:AE24)</f>
        <v>0</v>
      </c>
      <c r="AF25" s="54">
        <f t="shared" ref="AF25:AN25" si="28">SUM(AF8:AF24)</f>
        <v>0</v>
      </c>
      <c r="AG25" s="54">
        <f t="shared" si="28"/>
        <v>0</v>
      </c>
      <c r="AH25" s="54">
        <f t="shared" si="28"/>
        <v>0</v>
      </c>
      <c r="AI25" s="54">
        <f t="shared" si="28"/>
        <v>0</v>
      </c>
      <c r="AJ25" s="54">
        <f t="shared" si="28"/>
        <v>0</v>
      </c>
      <c r="AK25" s="54">
        <f t="shared" si="28"/>
        <v>0</v>
      </c>
      <c r="AL25" s="54">
        <f t="shared" si="28"/>
        <v>0</v>
      </c>
      <c r="AM25" s="54">
        <f t="shared" si="28"/>
        <v>0</v>
      </c>
      <c r="AN25" s="54">
        <f t="shared" si="28"/>
        <v>133</v>
      </c>
      <c r="AO25" s="16"/>
      <c r="AP25" s="16"/>
      <c r="AQ25" s="16"/>
      <c r="AR25" s="16"/>
      <c r="AS25" s="16"/>
      <c r="AT25" s="16"/>
      <c r="AU25" s="16"/>
      <c r="AV25" s="16"/>
      <c r="AW25" s="16"/>
      <c r="AX25" s="16"/>
      <c r="AY25" s="16"/>
      <c r="AZ25" s="16"/>
    </row>
    <row r="26" spans="1:52" s="3" customFormat="1" x14ac:dyDescent="0.35">
      <c r="A26" s="45"/>
      <c r="B26" s="45"/>
      <c r="C26" s="45"/>
      <c r="D26" s="45"/>
      <c r="E26" s="45"/>
      <c r="F26" s="45"/>
      <c r="G26" s="45"/>
      <c r="H26" s="45"/>
      <c r="I26" s="45"/>
      <c r="J26" s="45"/>
      <c r="K26" s="45"/>
      <c r="L26" s="45"/>
      <c r="M26" s="45"/>
      <c r="N26" s="45"/>
      <c r="O26" s="45"/>
      <c r="P26" s="45"/>
      <c r="Q26" s="45"/>
      <c r="R26" s="45"/>
      <c r="S26" s="45"/>
      <c r="T26" s="45"/>
      <c r="U26" s="45"/>
      <c r="V26" s="45"/>
      <c r="W26" s="45"/>
      <c r="X26" s="45"/>
      <c r="Y26" s="45"/>
      <c r="Z26" s="45"/>
      <c r="AA26" s="45"/>
      <c r="AB26" s="45"/>
      <c r="AC26" s="45"/>
      <c r="AD26" s="45"/>
      <c r="AE26" s="45"/>
      <c r="AF26" s="45"/>
      <c r="AG26" s="45"/>
      <c r="AH26" s="45"/>
      <c r="AI26" s="45"/>
      <c r="AJ26" s="45"/>
      <c r="AK26" s="45"/>
      <c r="AL26" s="45"/>
      <c r="AM26" s="45"/>
      <c r="AN26" s="45"/>
    </row>
    <row r="27" spans="1:52" s="44" customFormat="1" ht="46.5" customHeight="1" x14ac:dyDescent="0.3">
      <c r="A27" s="55"/>
      <c r="B27" s="55"/>
      <c r="C27" s="92" t="s">
        <v>71</v>
      </c>
      <c r="D27" s="92"/>
      <c r="E27" s="92"/>
      <c r="F27" s="92"/>
      <c r="G27" s="92"/>
      <c r="H27" s="92"/>
      <c r="I27" s="92"/>
      <c r="J27" s="92"/>
      <c r="K27" s="55"/>
      <c r="L27" s="55"/>
      <c r="M27" s="55"/>
      <c r="N27" s="55"/>
      <c r="O27" s="55"/>
      <c r="P27" s="55"/>
      <c r="Q27" s="55"/>
      <c r="R27" s="55"/>
      <c r="S27" s="55"/>
      <c r="T27" s="55"/>
      <c r="U27" s="55"/>
      <c r="V27" s="55"/>
      <c r="W27" s="55"/>
      <c r="X27" s="55"/>
      <c r="Y27" s="55"/>
      <c r="Z27" s="55"/>
      <c r="AA27" s="55"/>
      <c r="AB27" s="55"/>
      <c r="AC27" s="55"/>
      <c r="AD27" s="92" t="s">
        <v>72</v>
      </c>
      <c r="AE27" s="92"/>
      <c r="AF27" s="92"/>
      <c r="AG27" s="92"/>
      <c r="AH27" s="92"/>
      <c r="AI27" s="92"/>
      <c r="AJ27" s="92"/>
      <c r="AK27" s="55"/>
      <c r="AL27" s="55"/>
      <c r="AM27" s="55"/>
      <c r="AN27" s="55"/>
    </row>
    <row r="28" spans="1:52" s="3" customFormat="1" ht="45.75" customHeight="1" x14ac:dyDescent="0.35">
      <c r="A28" s="45"/>
      <c r="B28" s="45"/>
      <c r="C28" s="45"/>
      <c r="D28" s="45"/>
      <c r="E28" s="45"/>
      <c r="F28" s="45"/>
      <c r="G28" s="45"/>
      <c r="H28" s="45"/>
      <c r="I28" s="45"/>
      <c r="J28" s="45"/>
      <c r="K28" s="45"/>
      <c r="L28" s="45"/>
      <c r="M28" s="45"/>
      <c r="N28" s="45"/>
      <c r="O28" s="45"/>
      <c r="P28" s="45"/>
      <c r="Q28" s="45"/>
      <c r="R28" s="45"/>
      <c r="S28" s="45"/>
      <c r="T28" s="45"/>
      <c r="U28" s="45"/>
      <c r="V28" s="45"/>
      <c r="W28" s="45"/>
      <c r="X28" s="45"/>
      <c r="Y28" s="45"/>
      <c r="Z28" s="45"/>
      <c r="AA28" s="45"/>
      <c r="AB28" s="45"/>
      <c r="AC28" s="45"/>
      <c r="AD28" s="45"/>
      <c r="AE28" s="45"/>
      <c r="AF28" s="45"/>
      <c r="AG28" s="45"/>
      <c r="AH28" s="45"/>
      <c r="AI28" s="45"/>
      <c r="AJ28" s="45"/>
      <c r="AK28" s="45"/>
      <c r="AL28" s="45"/>
      <c r="AM28" s="45"/>
      <c r="AN28" s="45"/>
    </row>
    <row r="29" spans="1:52" s="3" customFormat="1" ht="10.5" customHeight="1" x14ac:dyDescent="0.35">
      <c r="A29" s="45"/>
      <c r="B29" s="45"/>
      <c r="C29" s="45"/>
      <c r="D29" s="45"/>
      <c r="E29" s="45"/>
      <c r="F29" s="45"/>
      <c r="G29" s="45"/>
      <c r="H29" s="45"/>
      <c r="I29" s="45"/>
      <c r="J29" s="45"/>
      <c r="K29" s="45"/>
      <c r="L29" s="45"/>
      <c r="M29" s="45"/>
      <c r="N29" s="45"/>
      <c r="O29" s="45"/>
      <c r="P29" s="45"/>
      <c r="Q29" s="45"/>
      <c r="R29" s="45"/>
      <c r="S29" s="45"/>
      <c r="T29" s="45"/>
      <c r="U29" s="45"/>
      <c r="V29" s="45"/>
      <c r="W29" s="45"/>
      <c r="X29" s="45"/>
      <c r="Y29" s="45"/>
      <c r="Z29" s="45"/>
      <c r="AA29" s="45"/>
      <c r="AB29" s="45"/>
      <c r="AC29" s="45"/>
      <c r="AD29" s="45"/>
      <c r="AE29" s="45"/>
      <c r="AF29" s="45"/>
      <c r="AG29" s="45"/>
      <c r="AH29" s="45"/>
      <c r="AI29" s="45"/>
      <c r="AJ29" s="45"/>
      <c r="AK29" s="45"/>
      <c r="AL29" s="45"/>
      <c r="AM29" s="45"/>
      <c r="AN29" s="45"/>
    </row>
    <row r="30" spans="1:52" s="3" customFormat="1" ht="138.75" customHeight="1" x14ac:dyDescent="0.35">
      <c r="B30" s="75" t="s">
        <v>63</v>
      </c>
      <c r="C30" s="75"/>
      <c r="D30" s="75"/>
      <c r="E30" s="75"/>
      <c r="F30" s="75"/>
      <c r="G30" s="75"/>
      <c r="H30" s="75"/>
      <c r="I30" s="75"/>
      <c r="J30" s="75"/>
      <c r="K30" s="75"/>
      <c r="L30" s="75"/>
      <c r="M30" s="75"/>
      <c r="N30" s="75"/>
      <c r="O30" s="75"/>
      <c r="P30" s="75"/>
      <c r="Q30" s="75"/>
      <c r="R30" s="75"/>
      <c r="S30" s="75"/>
      <c r="T30" s="75"/>
      <c r="U30" s="75"/>
      <c r="V30" s="75"/>
      <c r="W30" s="75"/>
    </row>
    <row r="31" spans="1:52" s="3" customFormat="1" x14ac:dyDescent="0.35"/>
    <row r="32" spans="1:52" s="3" customFormat="1" x14ac:dyDescent="0.35"/>
    <row r="33" spans="2:23" s="3" customFormat="1" x14ac:dyDescent="0.35">
      <c r="B33" s="15"/>
      <c r="C33" s="15"/>
      <c r="D33" s="15"/>
      <c r="E33" s="15"/>
      <c r="F33" s="15"/>
      <c r="G33" s="15"/>
      <c r="H33" s="15"/>
      <c r="I33" s="15"/>
      <c r="J33" s="15"/>
      <c r="K33" s="15"/>
      <c r="L33" s="15"/>
      <c r="M33" s="15"/>
      <c r="N33" s="15"/>
      <c r="O33" s="15"/>
      <c r="P33" s="15"/>
      <c r="Q33" s="15"/>
      <c r="R33" s="15"/>
      <c r="S33" s="15"/>
      <c r="T33" s="15"/>
      <c r="U33" s="15"/>
      <c r="V33" s="15"/>
      <c r="W33" s="15"/>
    </row>
    <row r="34" spans="2:23" s="3" customFormat="1" x14ac:dyDescent="0.35">
      <c r="B34" s="15"/>
      <c r="C34" s="15"/>
      <c r="D34" s="15"/>
      <c r="E34" s="15"/>
      <c r="F34" s="15"/>
      <c r="G34" s="15"/>
      <c r="H34" s="15"/>
      <c r="I34" s="15"/>
      <c r="J34" s="15"/>
      <c r="K34" s="15"/>
      <c r="L34" s="15"/>
      <c r="M34" s="15"/>
      <c r="N34" s="15"/>
      <c r="O34" s="15"/>
      <c r="P34" s="15"/>
      <c r="Q34" s="15"/>
      <c r="R34" s="15"/>
      <c r="S34" s="15"/>
      <c r="T34" s="15"/>
      <c r="U34" s="15"/>
      <c r="V34" s="15"/>
      <c r="W34" s="15"/>
    </row>
    <row r="35" spans="2:23" s="3" customFormat="1" x14ac:dyDescent="0.35">
      <c r="B35" s="15"/>
      <c r="C35" s="15"/>
      <c r="D35" s="15"/>
      <c r="E35" s="15"/>
      <c r="F35" s="15"/>
      <c r="G35" s="15"/>
      <c r="H35" s="15"/>
      <c r="I35" s="15"/>
      <c r="J35" s="15"/>
      <c r="K35" s="15"/>
      <c r="L35" s="15"/>
      <c r="M35" s="15"/>
      <c r="N35" s="15"/>
      <c r="O35" s="15"/>
      <c r="P35" s="15"/>
      <c r="Q35" s="15"/>
      <c r="R35" s="15"/>
      <c r="S35" s="15"/>
      <c r="T35" s="15"/>
      <c r="U35" s="15"/>
      <c r="V35" s="15"/>
      <c r="W35" s="15"/>
    </row>
    <row r="36" spans="2:23" s="3" customFormat="1" x14ac:dyDescent="0.35">
      <c r="B36" s="15"/>
      <c r="C36" s="15"/>
      <c r="D36" s="15"/>
      <c r="E36" s="15"/>
      <c r="F36" s="15"/>
      <c r="G36" s="15"/>
      <c r="H36" s="15"/>
      <c r="I36" s="15"/>
      <c r="J36" s="15"/>
      <c r="K36" s="15"/>
      <c r="L36" s="15"/>
      <c r="M36" s="15"/>
      <c r="N36" s="15"/>
      <c r="O36" s="15"/>
      <c r="P36" s="15"/>
      <c r="Q36" s="15"/>
      <c r="R36" s="15"/>
      <c r="S36" s="15"/>
      <c r="T36" s="15"/>
      <c r="U36" s="15"/>
      <c r="V36" s="15"/>
      <c r="W36" s="15"/>
    </row>
    <row r="37" spans="2:23" s="3" customFormat="1" x14ac:dyDescent="0.35">
      <c r="B37" s="15"/>
      <c r="C37" s="15"/>
      <c r="D37" s="15"/>
      <c r="E37" s="15"/>
      <c r="F37" s="15"/>
      <c r="G37" s="15"/>
      <c r="H37" s="15"/>
      <c r="I37" s="15"/>
      <c r="J37" s="15"/>
      <c r="K37" s="15"/>
      <c r="L37" s="15"/>
      <c r="M37" s="15"/>
      <c r="N37" s="15"/>
      <c r="O37" s="15"/>
      <c r="P37" s="15"/>
      <c r="Q37" s="15"/>
      <c r="R37" s="15"/>
      <c r="S37" s="15"/>
      <c r="T37" s="15"/>
      <c r="U37" s="15"/>
      <c r="V37" s="15"/>
      <c r="W37" s="15"/>
    </row>
    <row r="38" spans="2:23" s="3" customFormat="1" x14ac:dyDescent="0.35"/>
    <row r="39" spans="2:23" s="3" customFormat="1" x14ac:dyDescent="0.35"/>
    <row r="40" spans="2:23" s="3" customFormat="1" x14ac:dyDescent="0.35"/>
    <row r="41" spans="2:23" s="3" customFormat="1" x14ac:dyDescent="0.35"/>
  </sheetData>
  <mergeCells count="48">
    <mergeCell ref="C27:J27"/>
    <mergeCell ref="AD27:AJ27"/>
    <mergeCell ref="B1:G1"/>
    <mergeCell ref="O1:AN1"/>
    <mergeCell ref="L6:L7"/>
    <mergeCell ref="M6:M7"/>
    <mergeCell ref="AM5:AM7"/>
    <mergeCell ref="AL4:AM4"/>
    <mergeCell ref="Z5:AC5"/>
    <mergeCell ref="Z6:Z7"/>
    <mergeCell ref="AA6:AC6"/>
    <mergeCell ref="AE4:AK4"/>
    <mergeCell ref="AE5:AE7"/>
    <mergeCell ref="AF5:AF7"/>
    <mergeCell ref="AG5:AJ5"/>
    <mergeCell ref="AK5:AK7"/>
    <mergeCell ref="AG6:AG7"/>
    <mergeCell ref="AH6:AJ6"/>
    <mergeCell ref="A3:AN3"/>
    <mergeCell ref="O4:W4"/>
    <mergeCell ref="P5:P7"/>
    <mergeCell ref="AD5:AD7"/>
    <mergeCell ref="AN4:AN7"/>
    <mergeCell ref="N6:N7"/>
    <mergeCell ref="U5:W5"/>
    <mergeCell ref="U6:U7"/>
    <mergeCell ref="V6:V7"/>
    <mergeCell ref="W6:W7"/>
    <mergeCell ref="X4:AD4"/>
    <mergeCell ref="X5:X7"/>
    <mergeCell ref="Y5:Y7"/>
    <mergeCell ref="AL5:AL7"/>
    <mergeCell ref="B30:W30"/>
    <mergeCell ref="A25:B25"/>
    <mergeCell ref="A4:A7"/>
    <mergeCell ref="B4:B7"/>
    <mergeCell ref="E5:J5"/>
    <mergeCell ref="E6:E7"/>
    <mergeCell ref="F6:J6"/>
    <mergeCell ref="O5:O7"/>
    <mergeCell ref="C4:N4"/>
    <mergeCell ref="Q5:T5"/>
    <mergeCell ref="Q6:Q7"/>
    <mergeCell ref="R6:T6"/>
    <mergeCell ref="C5:C7"/>
    <mergeCell ref="D5:D7"/>
    <mergeCell ref="K5:N5"/>
    <mergeCell ref="K6:K7"/>
  </mergeCells>
  <phoneticPr fontId="2" type="noConversion"/>
  <pageMargins left="0" right="0" top="0.31496062992125984" bottom="0.11811023622047245" header="0.31496062992125984" footer="0.31496062992125984"/>
  <pageSetup paperSize="9" scale="4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N39"/>
  <sheetViews>
    <sheetView tabSelected="1" topLeftCell="A13" zoomScale="80" zoomScaleNormal="80" zoomScaleSheetLayoutView="73" workbookViewId="0">
      <selection activeCell="F24" sqref="F24"/>
    </sheetView>
  </sheetViews>
  <sheetFormatPr defaultColWidth="9.109375" defaultRowHeight="18" x14ac:dyDescent="0.35"/>
  <cols>
    <col min="1" max="1" width="6.33203125" style="3" customWidth="1"/>
    <col min="2" max="2" width="14.44140625" style="3" customWidth="1"/>
    <col min="3" max="3" width="9.6640625" style="3" customWidth="1"/>
    <col min="4" max="4" width="8.88671875" style="3" customWidth="1"/>
    <col min="5" max="5" width="10" style="3" customWidth="1"/>
    <col min="6" max="6" width="10.109375" style="3" customWidth="1"/>
    <col min="7" max="7" width="10.44140625" style="3" customWidth="1"/>
    <col min="8" max="8" width="7.5546875" style="3" bestFit="1" customWidth="1"/>
    <col min="9" max="9" width="11.88671875" style="3" customWidth="1"/>
    <col min="10" max="10" width="11.44140625" style="3" customWidth="1"/>
    <col min="11" max="11" width="9.5546875" style="3" customWidth="1"/>
    <col min="12" max="12" width="10.109375" style="3" customWidth="1"/>
    <col min="13" max="13" width="6.33203125" style="3" customWidth="1"/>
    <col min="14" max="17" width="8" style="3" customWidth="1"/>
    <col min="18" max="21" width="11.6640625" style="3" customWidth="1"/>
    <col min="22" max="22" width="6.6640625" style="3" bestFit="1" customWidth="1"/>
    <col min="23" max="23" width="6" style="3" bestFit="1" customWidth="1"/>
    <col min="24" max="24" width="6.6640625" style="3" bestFit="1" customWidth="1"/>
    <col min="25" max="28" width="11.6640625" style="3" customWidth="1"/>
    <col min="29" max="29" width="12" style="3" customWidth="1"/>
    <col min="30" max="40" width="9.109375" style="3"/>
    <col min="41" max="16384" width="9.109375" style="1"/>
  </cols>
  <sheetData>
    <row r="1" spans="1:40" ht="48" customHeight="1" x14ac:dyDescent="0.35">
      <c r="A1" s="45"/>
      <c r="B1" s="93" t="s">
        <v>74</v>
      </c>
      <c r="C1" s="93"/>
      <c r="D1" s="93"/>
      <c r="E1" s="93"/>
      <c r="F1" s="93"/>
      <c r="G1" s="93"/>
      <c r="H1" s="45"/>
      <c r="I1" s="45"/>
      <c r="J1" s="45"/>
      <c r="K1" s="45"/>
      <c r="L1" s="45"/>
      <c r="M1" s="92" t="s">
        <v>73</v>
      </c>
      <c r="N1" s="92"/>
      <c r="O1" s="92"/>
      <c r="P1" s="92"/>
      <c r="Q1" s="92"/>
      <c r="R1" s="92"/>
      <c r="S1" s="92"/>
      <c r="T1" s="92"/>
      <c r="U1" s="92"/>
      <c r="V1" s="92"/>
      <c r="W1" s="92"/>
      <c r="X1" s="92"/>
      <c r="Y1" s="92"/>
      <c r="Z1" s="92"/>
      <c r="AA1" s="92"/>
      <c r="AB1" s="92"/>
      <c r="AC1" s="92"/>
      <c r="AD1" s="55"/>
      <c r="AE1" s="55"/>
      <c r="AF1" s="55"/>
      <c r="AG1" s="55"/>
      <c r="AH1" s="55"/>
      <c r="AI1" s="55"/>
      <c r="AJ1" s="55"/>
      <c r="AK1" s="55"/>
      <c r="AL1" s="55"/>
      <c r="AM1" s="1"/>
      <c r="AN1" s="1"/>
    </row>
    <row r="2" spans="1:40" x14ac:dyDescent="0.35">
      <c r="A2" s="45"/>
      <c r="B2" s="46"/>
      <c r="C2" s="46"/>
      <c r="D2" s="46"/>
      <c r="E2" s="46"/>
      <c r="F2" s="46"/>
      <c r="G2" s="46"/>
      <c r="H2" s="45"/>
      <c r="I2" s="45"/>
      <c r="J2" s="45"/>
      <c r="K2" s="45"/>
      <c r="L2" s="45"/>
      <c r="M2" s="56"/>
      <c r="N2" s="56"/>
      <c r="O2" s="56"/>
      <c r="P2" s="56"/>
      <c r="Q2" s="56"/>
      <c r="R2" s="56"/>
      <c r="S2" s="56"/>
      <c r="T2" s="56"/>
      <c r="U2" s="56"/>
      <c r="V2" s="56"/>
      <c r="W2" s="56"/>
      <c r="X2" s="56"/>
      <c r="Y2" s="56"/>
      <c r="Z2" s="56"/>
      <c r="AA2" s="56"/>
      <c r="AB2" s="56"/>
      <c r="AC2" s="56"/>
      <c r="AD2" s="56"/>
      <c r="AE2" s="56"/>
      <c r="AF2" s="56"/>
      <c r="AG2" s="56"/>
      <c r="AH2" s="56"/>
      <c r="AI2" s="56"/>
      <c r="AJ2" s="56"/>
      <c r="AK2" s="56"/>
      <c r="AL2" s="56"/>
      <c r="AM2" s="1"/>
      <c r="AN2" s="1"/>
    </row>
    <row r="3" spans="1:40" s="3" customFormat="1" ht="96.75" customHeight="1" x14ac:dyDescent="0.35">
      <c r="A3" s="108" t="s">
        <v>107</v>
      </c>
      <c r="B3" s="108"/>
      <c r="C3" s="108"/>
      <c r="D3" s="108"/>
      <c r="E3" s="108"/>
      <c r="F3" s="108"/>
      <c r="G3" s="108"/>
      <c r="H3" s="108"/>
      <c r="I3" s="108"/>
      <c r="J3" s="108"/>
      <c r="K3" s="108"/>
      <c r="L3" s="108"/>
      <c r="M3" s="108"/>
      <c r="N3" s="108"/>
      <c r="O3" s="108"/>
      <c r="P3" s="108"/>
      <c r="Q3" s="108"/>
      <c r="R3" s="108"/>
      <c r="S3" s="108"/>
      <c r="T3" s="108"/>
      <c r="U3" s="108"/>
      <c r="V3" s="108"/>
      <c r="W3" s="108"/>
      <c r="X3" s="108"/>
      <c r="Y3" s="108"/>
      <c r="Z3" s="108"/>
      <c r="AA3" s="108"/>
      <c r="AB3" s="108"/>
      <c r="AC3" s="108"/>
    </row>
    <row r="4" spans="1:40" s="3" customFormat="1" ht="44.25" customHeight="1" x14ac:dyDescent="0.35">
      <c r="A4" s="98" t="s">
        <v>2</v>
      </c>
      <c r="B4" s="98" t="s">
        <v>1</v>
      </c>
      <c r="C4" s="94" t="s">
        <v>50</v>
      </c>
      <c r="D4" s="94"/>
      <c r="E4" s="94"/>
      <c r="F4" s="94"/>
      <c r="G4" s="94"/>
      <c r="H4" s="94"/>
      <c r="I4" s="94"/>
      <c r="J4" s="94"/>
      <c r="K4" s="94"/>
      <c r="L4" s="102" t="s">
        <v>64</v>
      </c>
      <c r="M4" s="103"/>
      <c r="N4" s="103"/>
      <c r="O4" s="103"/>
      <c r="P4" s="103"/>
      <c r="Q4" s="103"/>
      <c r="R4" s="104"/>
      <c r="S4" s="102" t="s">
        <v>59</v>
      </c>
      <c r="T4" s="103"/>
      <c r="U4" s="103"/>
      <c r="V4" s="103"/>
      <c r="W4" s="103"/>
      <c r="X4" s="103"/>
      <c r="Y4" s="104"/>
      <c r="Z4" s="102" t="s">
        <v>65</v>
      </c>
      <c r="AA4" s="103"/>
      <c r="AB4" s="104"/>
      <c r="AC4" s="94" t="s">
        <v>66</v>
      </c>
    </row>
    <row r="5" spans="1:40" s="16" customFormat="1" ht="45.75" customHeight="1" x14ac:dyDescent="0.4">
      <c r="A5" s="101"/>
      <c r="B5" s="101"/>
      <c r="C5" s="100" t="s">
        <v>105</v>
      </c>
      <c r="D5" s="94" t="s">
        <v>19</v>
      </c>
      <c r="E5" s="94" t="s">
        <v>20</v>
      </c>
      <c r="F5" s="94"/>
      <c r="G5" s="94"/>
      <c r="H5" s="94"/>
      <c r="I5" s="95" t="s">
        <v>106</v>
      </c>
      <c r="J5" s="96"/>
      <c r="K5" s="97"/>
      <c r="L5" s="100" t="s">
        <v>105</v>
      </c>
      <c r="M5" s="94" t="s">
        <v>19</v>
      </c>
      <c r="N5" s="94" t="s">
        <v>20</v>
      </c>
      <c r="O5" s="94"/>
      <c r="P5" s="94"/>
      <c r="Q5" s="94"/>
      <c r="R5" s="105" t="s">
        <v>106</v>
      </c>
      <c r="S5" s="100" t="s">
        <v>105</v>
      </c>
      <c r="T5" s="94" t="s">
        <v>19</v>
      </c>
      <c r="U5" s="94" t="s">
        <v>20</v>
      </c>
      <c r="V5" s="94"/>
      <c r="W5" s="94"/>
      <c r="X5" s="94"/>
      <c r="Y5" s="105" t="s">
        <v>106</v>
      </c>
      <c r="Z5" s="100" t="s">
        <v>105</v>
      </c>
      <c r="AA5" s="98" t="s">
        <v>51</v>
      </c>
      <c r="AB5" s="98" t="s">
        <v>52</v>
      </c>
      <c r="AC5" s="94"/>
      <c r="AD5" s="3"/>
      <c r="AE5" s="3"/>
      <c r="AF5" s="3"/>
      <c r="AG5" s="3"/>
      <c r="AH5" s="3"/>
      <c r="AI5" s="3"/>
      <c r="AJ5" s="3"/>
      <c r="AK5" s="3"/>
      <c r="AL5" s="3"/>
      <c r="AM5" s="3"/>
      <c r="AN5" s="3"/>
    </row>
    <row r="6" spans="1:40" s="16" customFormat="1" ht="29.25" customHeight="1" x14ac:dyDescent="0.4">
      <c r="A6" s="101"/>
      <c r="B6" s="101"/>
      <c r="C6" s="100"/>
      <c r="D6" s="94"/>
      <c r="E6" s="94" t="s">
        <v>22</v>
      </c>
      <c r="F6" s="94" t="s">
        <v>21</v>
      </c>
      <c r="G6" s="94"/>
      <c r="H6" s="94"/>
      <c r="I6" s="98" t="s">
        <v>25</v>
      </c>
      <c r="J6" s="98" t="s">
        <v>3</v>
      </c>
      <c r="K6" s="98" t="s">
        <v>57</v>
      </c>
      <c r="L6" s="100"/>
      <c r="M6" s="94"/>
      <c r="N6" s="94" t="s">
        <v>22</v>
      </c>
      <c r="O6" s="94" t="s">
        <v>21</v>
      </c>
      <c r="P6" s="94"/>
      <c r="Q6" s="94"/>
      <c r="R6" s="106"/>
      <c r="S6" s="100"/>
      <c r="T6" s="94"/>
      <c r="U6" s="94" t="s">
        <v>22</v>
      </c>
      <c r="V6" s="94" t="s">
        <v>21</v>
      </c>
      <c r="W6" s="94"/>
      <c r="X6" s="94"/>
      <c r="Y6" s="106"/>
      <c r="Z6" s="100"/>
      <c r="AA6" s="101"/>
      <c r="AB6" s="101"/>
      <c r="AC6" s="94"/>
      <c r="AD6" s="3"/>
      <c r="AE6" s="3"/>
      <c r="AF6" s="3"/>
      <c r="AG6" s="3"/>
      <c r="AH6" s="3"/>
      <c r="AI6" s="3"/>
      <c r="AJ6" s="3"/>
      <c r="AK6" s="3"/>
      <c r="AL6" s="3"/>
      <c r="AM6" s="3"/>
      <c r="AN6" s="3"/>
    </row>
    <row r="7" spans="1:40" s="16" customFormat="1" ht="90" customHeight="1" x14ac:dyDescent="0.4">
      <c r="A7" s="99"/>
      <c r="B7" s="99"/>
      <c r="C7" s="100"/>
      <c r="D7" s="94"/>
      <c r="E7" s="94"/>
      <c r="F7" s="34" t="s">
        <v>98</v>
      </c>
      <c r="G7" s="34" t="s">
        <v>100</v>
      </c>
      <c r="H7" s="34" t="s">
        <v>118</v>
      </c>
      <c r="I7" s="99"/>
      <c r="J7" s="99"/>
      <c r="K7" s="99"/>
      <c r="L7" s="100"/>
      <c r="M7" s="94"/>
      <c r="N7" s="94"/>
      <c r="O7" s="34" t="s">
        <v>49</v>
      </c>
      <c r="P7" s="34" t="s">
        <v>26</v>
      </c>
      <c r="Q7" s="74"/>
      <c r="R7" s="107"/>
      <c r="S7" s="100"/>
      <c r="T7" s="94"/>
      <c r="U7" s="94"/>
      <c r="V7" s="34" t="s">
        <v>49</v>
      </c>
      <c r="W7" s="34" t="s">
        <v>26</v>
      </c>
      <c r="X7" s="34" t="s">
        <v>49</v>
      </c>
      <c r="Y7" s="107"/>
      <c r="Z7" s="100"/>
      <c r="AA7" s="99"/>
      <c r="AB7" s="99"/>
      <c r="AC7" s="94"/>
      <c r="AD7" s="3"/>
      <c r="AE7" s="3"/>
      <c r="AF7" s="3"/>
      <c r="AG7" s="3"/>
      <c r="AH7" s="3"/>
      <c r="AI7" s="3"/>
      <c r="AJ7" s="3"/>
      <c r="AK7" s="3"/>
      <c r="AL7" s="3"/>
      <c r="AM7" s="3"/>
      <c r="AN7" s="3"/>
    </row>
    <row r="8" spans="1:40" s="16" customFormat="1" ht="21" x14ac:dyDescent="0.4">
      <c r="A8" s="18">
        <v>1</v>
      </c>
      <c r="B8" s="68" t="s">
        <v>75</v>
      </c>
      <c r="C8" s="19">
        <v>5</v>
      </c>
      <c r="D8" s="34"/>
      <c r="E8" s="34">
        <f t="shared" ref="E8:E24" si="0">SUM(F8:H8)</f>
        <v>0</v>
      </c>
      <c r="F8" s="34"/>
      <c r="G8" s="34"/>
      <c r="H8" s="34"/>
      <c r="I8" s="66">
        <f t="shared" ref="I8:I24" si="1">D8+C8-E8</f>
        <v>5</v>
      </c>
      <c r="J8" s="18">
        <f>I8</f>
        <v>5</v>
      </c>
      <c r="K8" s="18">
        <v>0</v>
      </c>
      <c r="L8" s="32">
        <v>0</v>
      </c>
      <c r="M8" s="34"/>
      <c r="N8" s="34">
        <f>SUM(O8:Q8)</f>
        <v>0</v>
      </c>
      <c r="O8" s="34"/>
      <c r="P8" s="34"/>
      <c r="Q8" s="74"/>
      <c r="R8" s="32">
        <f>L8+M8-N8</f>
        <v>0</v>
      </c>
      <c r="S8" s="34">
        <v>0</v>
      </c>
      <c r="T8" s="34"/>
      <c r="U8" s="34">
        <f>SUM(V8:X8)</f>
        <v>0</v>
      </c>
      <c r="V8" s="34"/>
      <c r="W8" s="34"/>
      <c r="X8" s="34"/>
      <c r="Y8" s="36">
        <f>S8+T8-U8</f>
        <v>0</v>
      </c>
      <c r="Z8" s="34">
        <f>AA8+AB8</f>
        <v>0</v>
      </c>
      <c r="AA8" s="36">
        <f t="shared" ref="AA8:AA24" si="2">D8+M8+T8</f>
        <v>0</v>
      </c>
      <c r="AB8" s="36">
        <f t="shared" ref="AB8:AB24" si="3">E8+N8+U8</f>
        <v>0</v>
      </c>
      <c r="AC8" s="19">
        <f>I8+R8+Y8</f>
        <v>5</v>
      </c>
      <c r="AD8" s="3"/>
      <c r="AE8" s="3"/>
      <c r="AF8" s="3"/>
      <c r="AG8" s="3"/>
      <c r="AH8" s="3"/>
      <c r="AI8" s="3"/>
      <c r="AJ8" s="3"/>
      <c r="AK8" s="3"/>
      <c r="AL8" s="3"/>
      <c r="AM8" s="3"/>
      <c r="AN8" s="3"/>
    </row>
    <row r="9" spans="1:40" s="16" customFormat="1" ht="21" x14ac:dyDescent="0.4">
      <c r="A9" s="18">
        <v>2</v>
      </c>
      <c r="B9" s="68" t="s">
        <v>76</v>
      </c>
      <c r="C9" s="19">
        <v>4</v>
      </c>
      <c r="D9" s="34"/>
      <c r="E9" s="34">
        <f t="shared" si="0"/>
        <v>1</v>
      </c>
      <c r="F9" s="34">
        <v>1</v>
      </c>
      <c r="G9" s="34"/>
      <c r="H9" s="34"/>
      <c r="I9" s="66">
        <f t="shared" si="1"/>
        <v>3</v>
      </c>
      <c r="J9" s="18">
        <f t="shared" ref="J9:J24" si="4">I9</f>
        <v>3</v>
      </c>
      <c r="K9" s="18">
        <v>0</v>
      </c>
      <c r="L9" s="32">
        <v>0</v>
      </c>
      <c r="M9" s="34"/>
      <c r="N9" s="34">
        <f t="shared" ref="N9:N24" si="5">SUM(O9:Q9)</f>
        <v>0</v>
      </c>
      <c r="O9" s="34"/>
      <c r="P9" s="34"/>
      <c r="Q9" s="74"/>
      <c r="R9" s="32">
        <f t="shared" ref="R9:R24" si="6">L9+M9-N9</f>
        <v>0</v>
      </c>
      <c r="S9" s="34">
        <v>0</v>
      </c>
      <c r="T9" s="34"/>
      <c r="U9" s="34">
        <f t="shared" ref="U9:U24" si="7">SUM(V9:X9)</f>
        <v>0</v>
      </c>
      <c r="V9" s="34"/>
      <c r="W9" s="34"/>
      <c r="X9" s="34"/>
      <c r="Y9" s="36">
        <f t="shared" ref="Y9:Y24" si="8">S9+T9-U9</f>
        <v>0</v>
      </c>
      <c r="Z9" s="34">
        <f t="shared" ref="Z9:Z24" si="9">AA9+AB9</f>
        <v>1</v>
      </c>
      <c r="AA9" s="36">
        <f t="shared" si="2"/>
        <v>0</v>
      </c>
      <c r="AB9" s="36">
        <f t="shared" si="3"/>
        <v>1</v>
      </c>
      <c r="AC9" s="19">
        <f t="shared" ref="AC9:AC24" si="10">I9+R9+Y9</f>
        <v>3</v>
      </c>
      <c r="AD9" s="3"/>
      <c r="AE9" s="3"/>
      <c r="AF9" s="3"/>
      <c r="AG9" s="3"/>
      <c r="AH9" s="3"/>
      <c r="AI9" s="3"/>
      <c r="AJ9" s="3"/>
      <c r="AK9" s="3"/>
      <c r="AL9" s="3"/>
      <c r="AM9" s="3"/>
      <c r="AN9" s="3"/>
    </row>
    <row r="10" spans="1:40" s="16" customFormat="1" ht="21" x14ac:dyDescent="0.4">
      <c r="A10" s="18">
        <v>3</v>
      </c>
      <c r="B10" s="68" t="s">
        <v>77</v>
      </c>
      <c r="C10" s="19">
        <v>1</v>
      </c>
      <c r="D10" s="34"/>
      <c r="E10" s="34">
        <f t="shared" si="0"/>
        <v>0</v>
      </c>
      <c r="F10" s="34"/>
      <c r="G10" s="34"/>
      <c r="H10" s="34"/>
      <c r="I10" s="66">
        <f t="shared" si="1"/>
        <v>1</v>
      </c>
      <c r="J10" s="18">
        <f t="shared" si="4"/>
        <v>1</v>
      </c>
      <c r="K10" s="18">
        <v>0</v>
      </c>
      <c r="L10" s="32">
        <v>0</v>
      </c>
      <c r="M10" s="34"/>
      <c r="N10" s="34">
        <f t="shared" si="5"/>
        <v>0</v>
      </c>
      <c r="O10" s="34"/>
      <c r="P10" s="34"/>
      <c r="Q10" s="34"/>
      <c r="R10" s="32">
        <f t="shared" si="6"/>
        <v>0</v>
      </c>
      <c r="S10" s="34">
        <v>0</v>
      </c>
      <c r="T10" s="34"/>
      <c r="U10" s="34">
        <f t="shared" si="7"/>
        <v>0</v>
      </c>
      <c r="V10" s="34"/>
      <c r="W10" s="34"/>
      <c r="X10" s="34"/>
      <c r="Y10" s="36">
        <f t="shared" si="8"/>
        <v>0</v>
      </c>
      <c r="Z10" s="34">
        <f t="shared" si="9"/>
        <v>0</v>
      </c>
      <c r="AA10" s="36">
        <f t="shared" si="2"/>
        <v>0</v>
      </c>
      <c r="AB10" s="36">
        <f t="shared" si="3"/>
        <v>0</v>
      </c>
      <c r="AC10" s="19">
        <f t="shared" si="10"/>
        <v>1</v>
      </c>
      <c r="AD10" s="3"/>
      <c r="AE10" s="3"/>
      <c r="AF10" s="3"/>
      <c r="AG10" s="3"/>
      <c r="AH10" s="3"/>
      <c r="AI10" s="3"/>
      <c r="AJ10" s="3"/>
      <c r="AK10" s="3"/>
      <c r="AL10" s="3"/>
      <c r="AM10" s="3"/>
      <c r="AN10" s="3"/>
    </row>
    <row r="11" spans="1:40" s="16" customFormat="1" ht="21" x14ac:dyDescent="0.4">
      <c r="A11" s="18">
        <v>4</v>
      </c>
      <c r="B11" s="68" t="s">
        <v>78</v>
      </c>
      <c r="C11" s="19">
        <v>4</v>
      </c>
      <c r="D11" s="34"/>
      <c r="E11" s="34">
        <f t="shared" si="0"/>
        <v>0</v>
      </c>
      <c r="F11" s="34"/>
      <c r="G11" s="34"/>
      <c r="H11" s="34"/>
      <c r="I11" s="66">
        <f t="shared" si="1"/>
        <v>4</v>
      </c>
      <c r="J11" s="18">
        <f t="shared" si="4"/>
        <v>4</v>
      </c>
      <c r="K11" s="18">
        <v>0</v>
      </c>
      <c r="L11" s="32">
        <v>0</v>
      </c>
      <c r="M11" s="34"/>
      <c r="N11" s="34">
        <f t="shared" si="5"/>
        <v>0</v>
      </c>
      <c r="O11" s="34"/>
      <c r="P11" s="34"/>
      <c r="Q11" s="34"/>
      <c r="R11" s="32">
        <f t="shared" si="6"/>
        <v>0</v>
      </c>
      <c r="S11" s="34">
        <v>1</v>
      </c>
      <c r="T11" s="34"/>
      <c r="U11" s="34">
        <f t="shared" si="7"/>
        <v>0</v>
      </c>
      <c r="V11" s="34"/>
      <c r="W11" s="34"/>
      <c r="X11" s="34"/>
      <c r="Y11" s="36">
        <f t="shared" si="8"/>
        <v>1</v>
      </c>
      <c r="Z11" s="34">
        <f t="shared" si="9"/>
        <v>0</v>
      </c>
      <c r="AA11" s="36">
        <f t="shared" si="2"/>
        <v>0</v>
      </c>
      <c r="AB11" s="36">
        <f t="shared" si="3"/>
        <v>0</v>
      </c>
      <c r="AC11" s="19">
        <f t="shared" si="10"/>
        <v>5</v>
      </c>
      <c r="AD11" s="3"/>
      <c r="AE11" s="3"/>
      <c r="AF11" s="3"/>
      <c r="AG11" s="3"/>
      <c r="AH11" s="3"/>
      <c r="AI11" s="3"/>
      <c r="AJ11" s="3"/>
      <c r="AK11" s="3"/>
      <c r="AL11" s="3"/>
      <c r="AM11" s="3"/>
      <c r="AN11" s="3"/>
    </row>
    <row r="12" spans="1:40" s="16" customFormat="1" ht="21" x14ac:dyDescent="0.4">
      <c r="A12" s="18">
        <v>5</v>
      </c>
      <c r="B12" s="68" t="s">
        <v>79</v>
      </c>
      <c r="C12" s="19">
        <v>9</v>
      </c>
      <c r="D12" s="34"/>
      <c r="E12" s="34">
        <f t="shared" si="0"/>
        <v>0</v>
      </c>
      <c r="F12" s="34"/>
      <c r="G12" s="34"/>
      <c r="H12" s="34"/>
      <c r="I12" s="66">
        <f t="shared" si="1"/>
        <v>9</v>
      </c>
      <c r="J12" s="18">
        <f t="shared" si="4"/>
        <v>9</v>
      </c>
      <c r="K12" s="18">
        <v>0</v>
      </c>
      <c r="L12" s="32">
        <v>0</v>
      </c>
      <c r="M12" s="34"/>
      <c r="N12" s="34">
        <f t="shared" si="5"/>
        <v>0</v>
      </c>
      <c r="O12" s="34"/>
      <c r="P12" s="34"/>
      <c r="Q12" s="34"/>
      <c r="R12" s="32">
        <f t="shared" si="6"/>
        <v>0</v>
      </c>
      <c r="S12" s="34">
        <v>0</v>
      </c>
      <c r="T12" s="34"/>
      <c r="U12" s="34">
        <f t="shared" si="7"/>
        <v>0</v>
      </c>
      <c r="V12" s="34"/>
      <c r="W12" s="34"/>
      <c r="X12" s="34"/>
      <c r="Y12" s="36">
        <f t="shared" si="8"/>
        <v>0</v>
      </c>
      <c r="Z12" s="34">
        <f t="shared" si="9"/>
        <v>0</v>
      </c>
      <c r="AA12" s="36">
        <f t="shared" si="2"/>
        <v>0</v>
      </c>
      <c r="AB12" s="36">
        <f t="shared" si="3"/>
        <v>0</v>
      </c>
      <c r="AC12" s="19">
        <f t="shared" si="10"/>
        <v>9</v>
      </c>
      <c r="AD12" s="3"/>
      <c r="AE12" s="3"/>
      <c r="AF12" s="3"/>
      <c r="AG12" s="3"/>
      <c r="AH12" s="3"/>
      <c r="AI12" s="3"/>
      <c r="AJ12" s="3"/>
      <c r="AK12" s="3"/>
      <c r="AL12" s="3"/>
      <c r="AM12" s="3"/>
      <c r="AN12" s="3"/>
    </row>
    <row r="13" spans="1:40" s="16" customFormat="1" ht="21" x14ac:dyDescent="0.4">
      <c r="A13" s="18">
        <v>6</v>
      </c>
      <c r="B13" s="68" t="s">
        <v>80</v>
      </c>
      <c r="C13" s="19">
        <v>3</v>
      </c>
      <c r="D13" s="34"/>
      <c r="E13" s="34">
        <f t="shared" si="0"/>
        <v>0</v>
      </c>
      <c r="F13" s="34"/>
      <c r="G13" s="34"/>
      <c r="H13" s="34"/>
      <c r="I13" s="66">
        <f t="shared" si="1"/>
        <v>3</v>
      </c>
      <c r="J13" s="18">
        <f t="shared" si="4"/>
        <v>3</v>
      </c>
      <c r="K13" s="18">
        <v>0</v>
      </c>
      <c r="L13" s="32">
        <v>0</v>
      </c>
      <c r="M13" s="34"/>
      <c r="N13" s="34">
        <f t="shared" si="5"/>
        <v>0</v>
      </c>
      <c r="O13" s="34"/>
      <c r="P13" s="34"/>
      <c r="Q13" s="34"/>
      <c r="R13" s="32">
        <f t="shared" si="6"/>
        <v>0</v>
      </c>
      <c r="S13" s="34">
        <v>0</v>
      </c>
      <c r="T13" s="34"/>
      <c r="U13" s="34">
        <f t="shared" si="7"/>
        <v>0</v>
      </c>
      <c r="V13" s="34"/>
      <c r="W13" s="34"/>
      <c r="X13" s="34"/>
      <c r="Y13" s="36">
        <f t="shared" si="8"/>
        <v>0</v>
      </c>
      <c r="Z13" s="34">
        <f t="shared" si="9"/>
        <v>0</v>
      </c>
      <c r="AA13" s="36">
        <f t="shared" si="2"/>
        <v>0</v>
      </c>
      <c r="AB13" s="36">
        <f t="shared" si="3"/>
        <v>0</v>
      </c>
      <c r="AC13" s="19">
        <f t="shared" si="10"/>
        <v>3</v>
      </c>
      <c r="AD13" s="3"/>
      <c r="AE13" s="3"/>
      <c r="AF13" s="3"/>
      <c r="AG13" s="3"/>
      <c r="AH13" s="3"/>
      <c r="AI13" s="3"/>
      <c r="AJ13" s="3"/>
      <c r="AK13" s="3"/>
      <c r="AL13" s="3"/>
      <c r="AM13" s="3"/>
      <c r="AN13" s="3"/>
    </row>
    <row r="14" spans="1:40" s="16" customFormat="1" ht="21" x14ac:dyDescent="0.4">
      <c r="A14" s="18">
        <v>7</v>
      </c>
      <c r="B14" s="68" t="s">
        <v>81</v>
      </c>
      <c r="C14" s="19">
        <v>1</v>
      </c>
      <c r="D14" s="34"/>
      <c r="E14" s="34">
        <f t="shared" si="0"/>
        <v>0</v>
      </c>
      <c r="F14" s="34"/>
      <c r="G14" s="34"/>
      <c r="H14" s="34"/>
      <c r="I14" s="66">
        <f t="shared" si="1"/>
        <v>1</v>
      </c>
      <c r="J14" s="18">
        <f t="shared" si="4"/>
        <v>1</v>
      </c>
      <c r="K14" s="18">
        <v>0</v>
      </c>
      <c r="L14" s="32">
        <v>0</v>
      </c>
      <c r="M14" s="34"/>
      <c r="N14" s="34">
        <f t="shared" si="5"/>
        <v>0</v>
      </c>
      <c r="O14" s="34"/>
      <c r="P14" s="34"/>
      <c r="Q14" s="34"/>
      <c r="R14" s="32">
        <f t="shared" si="6"/>
        <v>0</v>
      </c>
      <c r="S14" s="34">
        <v>0</v>
      </c>
      <c r="T14" s="34"/>
      <c r="U14" s="34">
        <f t="shared" si="7"/>
        <v>0</v>
      </c>
      <c r="V14" s="34"/>
      <c r="W14" s="34"/>
      <c r="X14" s="34"/>
      <c r="Y14" s="36">
        <f t="shared" si="8"/>
        <v>0</v>
      </c>
      <c r="Z14" s="34">
        <f t="shared" si="9"/>
        <v>0</v>
      </c>
      <c r="AA14" s="36">
        <f t="shared" si="2"/>
        <v>0</v>
      </c>
      <c r="AB14" s="36">
        <f t="shared" si="3"/>
        <v>0</v>
      </c>
      <c r="AC14" s="19">
        <f t="shared" si="10"/>
        <v>1</v>
      </c>
      <c r="AD14" s="3"/>
      <c r="AE14" s="3"/>
      <c r="AF14" s="3"/>
      <c r="AG14" s="3"/>
      <c r="AH14" s="3"/>
      <c r="AI14" s="3"/>
      <c r="AJ14" s="3"/>
      <c r="AK14" s="3"/>
      <c r="AL14" s="3"/>
      <c r="AM14" s="3"/>
      <c r="AN14" s="3"/>
    </row>
    <row r="15" spans="1:40" s="16" customFormat="1" ht="21" x14ac:dyDescent="0.4">
      <c r="A15" s="18">
        <v>8</v>
      </c>
      <c r="B15" s="68" t="s">
        <v>82</v>
      </c>
      <c r="C15" s="19">
        <v>5</v>
      </c>
      <c r="D15" s="34"/>
      <c r="E15" s="34">
        <f t="shared" si="0"/>
        <v>0</v>
      </c>
      <c r="F15" s="34"/>
      <c r="G15" s="34"/>
      <c r="H15" s="34"/>
      <c r="I15" s="66">
        <f t="shared" si="1"/>
        <v>5</v>
      </c>
      <c r="J15" s="18">
        <f t="shared" si="4"/>
        <v>5</v>
      </c>
      <c r="K15" s="18">
        <v>0</v>
      </c>
      <c r="L15" s="32">
        <v>0</v>
      </c>
      <c r="M15" s="34"/>
      <c r="N15" s="34">
        <f t="shared" si="5"/>
        <v>0</v>
      </c>
      <c r="O15" s="34"/>
      <c r="P15" s="34"/>
      <c r="Q15" s="34"/>
      <c r="R15" s="32">
        <f t="shared" si="6"/>
        <v>0</v>
      </c>
      <c r="S15" s="34">
        <v>0</v>
      </c>
      <c r="T15" s="34"/>
      <c r="U15" s="34">
        <f t="shared" si="7"/>
        <v>0</v>
      </c>
      <c r="V15" s="34"/>
      <c r="W15" s="34"/>
      <c r="X15" s="34"/>
      <c r="Y15" s="36">
        <f t="shared" si="8"/>
        <v>0</v>
      </c>
      <c r="Z15" s="34">
        <f t="shared" si="9"/>
        <v>0</v>
      </c>
      <c r="AA15" s="36">
        <f t="shared" si="2"/>
        <v>0</v>
      </c>
      <c r="AB15" s="36">
        <f t="shared" si="3"/>
        <v>0</v>
      </c>
      <c r="AC15" s="19">
        <f t="shared" si="10"/>
        <v>5</v>
      </c>
      <c r="AD15" s="3"/>
      <c r="AE15" s="3"/>
      <c r="AF15" s="3"/>
      <c r="AG15" s="3"/>
      <c r="AH15" s="3"/>
      <c r="AI15" s="3"/>
      <c r="AJ15" s="3"/>
      <c r="AK15" s="3"/>
      <c r="AL15" s="3"/>
      <c r="AM15" s="3"/>
      <c r="AN15" s="3"/>
    </row>
    <row r="16" spans="1:40" s="16" customFormat="1" ht="21" x14ac:dyDescent="0.4">
      <c r="A16" s="18">
        <v>9</v>
      </c>
      <c r="B16" s="68" t="s">
        <v>83</v>
      </c>
      <c r="C16" s="19">
        <v>4</v>
      </c>
      <c r="D16" s="34"/>
      <c r="E16" s="34">
        <f t="shared" si="0"/>
        <v>0</v>
      </c>
      <c r="F16" s="34"/>
      <c r="G16" s="34"/>
      <c r="H16" s="34"/>
      <c r="I16" s="66">
        <f t="shared" si="1"/>
        <v>4</v>
      </c>
      <c r="J16" s="18">
        <f t="shared" si="4"/>
        <v>4</v>
      </c>
      <c r="K16" s="18">
        <v>0</v>
      </c>
      <c r="L16" s="32">
        <v>0</v>
      </c>
      <c r="M16" s="34"/>
      <c r="N16" s="34">
        <f t="shared" si="5"/>
        <v>0</v>
      </c>
      <c r="O16" s="34"/>
      <c r="P16" s="34"/>
      <c r="Q16" s="34"/>
      <c r="R16" s="32">
        <f t="shared" si="6"/>
        <v>0</v>
      </c>
      <c r="S16" s="34">
        <v>0</v>
      </c>
      <c r="T16" s="34"/>
      <c r="U16" s="34">
        <f t="shared" si="7"/>
        <v>0</v>
      </c>
      <c r="V16" s="34"/>
      <c r="W16" s="34"/>
      <c r="X16" s="34"/>
      <c r="Y16" s="36">
        <f t="shared" si="8"/>
        <v>0</v>
      </c>
      <c r="Z16" s="34">
        <f t="shared" si="9"/>
        <v>0</v>
      </c>
      <c r="AA16" s="36">
        <f t="shared" si="2"/>
        <v>0</v>
      </c>
      <c r="AB16" s="36">
        <f t="shared" si="3"/>
        <v>0</v>
      </c>
      <c r="AC16" s="19">
        <f t="shared" si="10"/>
        <v>4</v>
      </c>
      <c r="AD16" s="3"/>
      <c r="AE16" s="3"/>
      <c r="AF16" s="3"/>
      <c r="AG16" s="3"/>
      <c r="AH16" s="3"/>
      <c r="AI16" s="3"/>
      <c r="AJ16" s="3"/>
      <c r="AK16" s="3"/>
      <c r="AL16" s="3"/>
      <c r="AM16" s="3"/>
      <c r="AN16" s="3"/>
    </row>
    <row r="17" spans="1:40" s="4" customFormat="1" ht="25.2" x14ac:dyDescent="0.45">
      <c r="A17" s="18">
        <v>10</v>
      </c>
      <c r="B17" s="68" t="s">
        <v>84</v>
      </c>
      <c r="C17" s="19">
        <v>1</v>
      </c>
      <c r="D17" s="33"/>
      <c r="E17" s="34">
        <f t="shared" si="0"/>
        <v>0</v>
      </c>
      <c r="F17" s="33"/>
      <c r="G17" s="33"/>
      <c r="H17" s="33"/>
      <c r="I17" s="66">
        <f t="shared" si="1"/>
        <v>1</v>
      </c>
      <c r="J17" s="18">
        <f t="shared" si="4"/>
        <v>1</v>
      </c>
      <c r="K17" s="18">
        <v>0</v>
      </c>
      <c r="L17" s="32">
        <v>0</v>
      </c>
      <c r="M17" s="38"/>
      <c r="N17" s="34">
        <f t="shared" si="5"/>
        <v>0</v>
      </c>
      <c r="O17" s="38"/>
      <c r="P17" s="38"/>
      <c r="Q17" s="38"/>
      <c r="R17" s="32">
        <f t="shared" si="6"/>
        <v>0</v>
      </c>
      <c r="S17" s="67">
        <v>0</v>
      </c>
      <c r="T17" s="67"/>
      <c r="U17" s="34">
        <f t="shared" si="7"/>
        <v>0</v>
      </c>
      <c r="V17" s="67"/>
      <c r="W17" s="67"/>
      <c r="X17" s="67"/>
      <c r="Y17" s="36">
        <f t="shared" si="8"/>
        <v>0</v>
      </c>
      <c r="Z17" s="34">
        <f t="shared" si="9"/>
        <v>0</v>
      </c>
      <c r="AA17" s="36">
        <f t="shared" si="2"/>
        <v>0</v>
      </c>
      <c r="AB17" s="36">
        <f t="shared" si="3"/>
        <v>0</v>
      </c>
      <c r="AC17" s="19">
        <f t="shared" si="10"/>
        <v>1</v>
      </c>
      <c r="AD17" s="3"/>
      <c r="AE17" s="3"/>
      <c r="AF17" s="3"/>
      <c r="AG17" s="3"/>
      <c r="AH17" s="3"/>
      <c r="AI17" s="3"/>
      <c r="AJ17" s="3"/>
      <c r="AK17" s="3"/>
      <c r="AL17" s="3"/>
      <c r="AM17" s="3"/>
      <c r="AN17" s="3"/>
    </row>
    <row r="18" spans="1:40" s="4" customFormat="1" ht="25.2" x14ac:dyDescent="0.45">
      <c r="A18" s="18">
        <v>11</v>
      </c>
      <c r="B18" s="68" t="s">
        <v>85</v>
      </c>
      <c r="C18" s="19">
        <v>2</v>
      </c>
      <c r="D18" s="33"/>
      <c r="E18" s="34">
        <f t="shared" si="0"/>
        <v>0</v>
      </c>
      <c r="F18" s="33"/>
      <c r="G18" s="33"/>
      <c r="H18" s="33"/>
      <c r="I18" s="66">
        <f t="shared" si="1"/>
        <v>2</v>
      </c>
      <c r="J18" s="18">
        <f t="shared" si="4"/>
        <v>2</v>
      </c>
      <c r="K18" s="18">
        <v>0</v>
      </c>
      <c r="L18" s="32">
        <v>0</v>
      </c>
      <c r="M18" s="38"/>
      <c r="N18" s="34">
        <f t="shared" si="5"/>
        <v>0</v>
      </c>
      <c r="O18" s="38"/>
      <c r="P18" s="38"/>
      <c r="Q18" s="38"/>
      <c r="R18" s="32">
        <f t="shared" si="6"/>
        <v>0</v>
      </c>
      <c r="S18" s="67">
        <v>0</v>
      </c>
      <c r="T18" s="67"/>
      <c r="U18" s="34">
        <f t="shared" si="7"/>
        <v>0</v>
      </c>
      <c r="V18" s="67"/>
      <c r="W18" s="67"/>
      <c r="X18" s="67"/>
      <c r="Y18" s="36">
        <f t="shared" si="8"/>
        <v>0</v>
      </c>
      <c r="Z18" s="34">
        <f t="shared" si="9"/>
        <v>0</v>
      </c>
      <c r="AA18" s="36">
        <f t="shared" si="2"/>
        <v>0</v>
      </c>
      <c r="AB18" s="36">
        <f t="shared" si="3"/>
        <v>0</v>
      </c>
      <c r="AC18" s="19">
        <f t="shared" si="10"/>
        <v>2</v>
      </c>
      <c r="AD18" s="3"/>
      <c r="AE18" s="3"/>
      <c r="AF18" s="3"/>
      <c r="AG18" s="3"/>
      <c r="AH18" s="3"/>
      <c r="AI18" s="3"/>
      <c r="AJ18" s="3"/>
      <c r="AK18" s="3"/>
      <c r="AL18" s="3"/>
      <c r="AM18" s="3"/>
      <c r="AN18" s="3"/>
    </row>
    <row r="19" spans="1:40" s="4" customFormat="1" ht="25.2" x14ac:dyDescent="0.45">
      <c r="A19" s="18">
        <v>12</v>
      </c>
      <c r="B19" s="68" t="s">
        <v>86</v>
      </c>
      <c r="C19" s="19">
        <v>7</v>
      </c>
      <c r="D19" s="33"/>
      <c r="E19" s="34">
        <f t="shared" si="0"/>
        <v>0</v>
      </c>
      <c r="F19" s="33"/>
      <c r="G19" s="33"/>
      <c r="H19" s="33"/>
      <c r="I19" s="66">
        <f t="shared" si="1"/>
        <v>7</v>
      </c>
      <c r="J19" s="18">
        <f t="shared" si="4"/>
        <v>7</v>
      </c>
      <c r="K19" s="18">
        <v>0</v>
      </c>
      <c r="L19" s="32">
        <v>0</v>
      </c>
      <c r="M19" s="38"/>
      <c r="N19" s="34">
        <f t="shared" si="5"/>
        <v>0</v>
      </c>
      <c r="O19" s="38"/>
      <c r="P19" s="38"/>
      <c r="Q19" s="38"/>
      <c r="R19" s="32">
        <f t="shared" si="6"/>
        <v>0</v>
      </c>
      <c r="S19" s="67">
        <v>0</v>
      </c>
      <c r="T19" s="67"/>
      <c r="U19" s="34">
        <f t="shared" si="7"/>
        <v>0</v>
      </c>
      <c r="V19" s="67"/>
      <c r="W19" s="67"/>
      <c r="X19" s="67"/>
      <c r="Y19" s="36">
        <f t="shared" si="8"/>
        <v>0</v>
      </c>
      <c r="Z19" s="34">
        <f t="shared" si="9"/>
        <v>0</v>
      </c>
      <c r="AA19" s="36">
        <f t="shared" si="2"/>
        <v>0</v>
      </c>
      <c r="AB19" s="36">
        <f t="shared" si="3"/>
        <v>0</v>
      </c>
      <c r="AC19" s="19">
        <f t="shared" si="10"/>
        <v>7</v>
      </c>
      <c r="AD19" s="3"/>
      <c r="AE19" s="3"/>
      <c r="AF19" s="3"/>
      <c r="AG19" s="3"/>
      <c r="AH19" s="3"/>
      <c r="AI19" s="3"/>
      <c r="AJ19" s="3"/>
      <c r="AK19" s="3"/>
      <c r="AL19" s="3"/>
      <c r="AM19" s="3"/>
      <c r="AN19" s="3"/>
    </row>
    <row r="20" spans="1:40" s="4" customFormat="1" ht="25.2" x14ac:dyDescent="0.45">
      <c r="A20" s="18">
        <v>13</v>
      </c>
      <c r="B20" s="68" t="s">
        <v>87</v>
      </c>
      <c r="C20" s="19">
        <v>2</v>
      </c>
      <c r="D20" s="33"/>
      <c r="E20" s="34">
        <f t="shared" si="0"/>
        <v>0</v>
      </c>
      <c r="F20" s="33"/>
      <c r="G20" s="33"/>
      <c r="H20" s="33"/>
      <c r="I20" s="66">
        <f t="shared" si="1"/>
        <v>2</v>
      </c>
      <c r="J20" s="18">
        <f t="shared" si="4"/>
        <v>2</v>
      </c>
      <c r="K20" s="18">
        <v>0</v>
      </c>
      <c r="L20" s="32">
        <v>1</v>
      </c>
      <c r="M20" s="38"/>
      <c r="N20" s="34">
        <f t="shared" si="5"/>
        <v>0</v>
      </c>
      <c r="O20" s="38"/>
      <c r="P20" s="38"/>
      <c r="Q20" s="38"/>
      <c r="R20" s="32">
        <f t="shared" si="6"/>
        <v>1</v>
      </c>
      <c r="S20" s="67">
        <v>0</v>
      </c>
      <c r="T20" s="67"/>
      <c r="U20" s="34">
        <f t="shared" si="7"/>
        <v>0</v>
      </c>
      <c r="V20" s="67"/>
      <c r="W20" s="67"/>
      <c r="X20" s="67"/>
      <c r="Y20" s="36">
        <f t="shared" si="8"/>
        <v>0</v>
      </c>
      <c r="Z20" s="34">
        <f t="shared" si="9"/>
        <v>0</v>
      </c>
      <c r="AA20" s="36">
        <f t="shared" si="2"/>
        <v>0</v>
      </c>
      <c r="AB20" s="36">
        <f t="shared" si="3"/>
        <v>0</v>
      </c>
      <c r="AC20" s="19">
        <f t="shared" si="10"/>
        <v>3</v>
      </c>
      <c r="AD20" s="3"/>
      <c r="AE20" s="3"/>
      <c r="AF20" s="3"/>
      <c r="AG20" s="3"/>
      <c r="AH20" s="3"/>
      <c r="AI20" s="3"/>
      <c r="AJ20" s="3"/>
      <c r="AK20" s="3"/>
      <c r="AL20" s="3"/>
      <c r="AM20" s="3"/>
      <c r="AN20" s="3"/>
    </row>
    <row r="21" spans="1:40" s="4" customFormat="1" ht="25.2" x14ac:dyDescent="0.45">
      <c r="A21" s="18">
        <v>14</v>
      </c>
      <c r="B21" s="68" t="s">
        <v>88</v>
      </c>
      <c r="C21" s="19">
        <v>2</v>
      </c>
      <c r="D21" s="33"/>
      <c r="E21" s="34">
        <f t="shared" si="0"/>
        <v>0</v>
      </c>
      <c r="F21" s="33"/>
      <c r="G21" s="33"/>
      <c r="H21" s="33"/>
      <c r="I21" s="66">
        <f t="shared" si="1"/>
        <v>2</v>
      </c>
      <c r="J21" s="18">
        <f t="shared" si="4"/>
        <v>2</v>
      </c>
      <c r="K21" s="18">
        <v>0</v>
      </c>
      <c r="L21" s="32">
        <v>0</v>
      </c>
      <c r="M21" s="38"/>
      <c r="N21" s="34">
        <f t="shared" si="5"/>
        <v>0</v>
      </c>
      <c r="O21" s="38"/>
      <c r="P21" s="38"/>
      <c r="Q21" s="38"/>
      <c r="R21" s="32">
        <f t="shared" si="6"/>
        <v>0</v>
      </c>
      <c r="S21" s="67">
        <v>0</v>
      </c>
      <c r="T21" s="67"/>
      <c r="U21" s="34">
        <f t="shared" si="7"/>
        <v>0</v>
      </c>
      <c r="V21" s="67"/>
      <c r="W21" s="67"/>
      <c r="X21" s="67"/>
      <c r="Y21" s="36">
        <f t="shared" si="8"/>
        <v>0</v>
      </c>
      <c r="Z21" s="34">
        <f t="shared" si="9"/>
        <v>0</v>
      </c>
      <c r="AA21" s="36">
        <f t="shared" si="2"/>
        <v>0</v>
      </c>
      <c r="AB21" s="36">
        <f t="shared" si="3"/>
        <v>0</v>
      </c>
      <c r="AC21" s="19">
        <f t="shared" si="10"/>
        <v>2</v>
      </c>
      <c r="AD21" s="3"/>
      <c r="AE21" s="3"/>
      <c r="AF21" s="3"/>
      <c r="AG21" s="3"/>
      <c r="AH21" s="3"/>
      <c r="AI21" s="3"/>
      <c r="AJ21" s="3"/>
      <c r="AK21" s="3"/>
      <c r="AL21" s="3"/>
      <c r="AM21" s="3"/>
      <c r="AN21" s="3"/>
    </row>
    <row r="22" spans="1:40" s="4" customFormat="1" ht="25.2" x14ac:dyDescent="0.45">
      <c r="A22" s="18">
        <v>15</v>
      </c>
      <c r="B22" s="68" t="s">
        <v>89</v>
      </c>
      <c r="C22" s="19">
        <v>3</v>
      </c>
      <c r="D22" s="33">
        <v>1</v>
      </c>
      <c r="E22" s="34">
        <f t="shared" si="0"/>
        <v>0</v>
      </c>
      <c r="F22" s="33"/>
      <c r="G22" s="33"/>
      <c r="H22" s="33"/>
      <c r="I22" s="66">
        <f t="shared" si="1"/>
        <v>4</v>
      </c>
      <c r="J22" s="18">
        <f t="shared" si="4"/>
        <v>4</v>
      </c>
      <c r="K22" s="18">
        <v>0</v>
      </c>
      <c r="L22" s="32">
        <v>0</v>
      </c>
      <c r="M22" s="38"/>
      <c r="N22" s="34">
        <f t="shared" si="5"/>
        <v>0</v>
      </c>
      <c r="O22" s="38"/>
      <c r="P22" s="38"/>
      <c r="Q22" s="38"/>
      <c r="R22" s="32">
        <f t="shared" si="6"/>
        <v>0</v>
      </c>
      <c r="S22" s="67">
        <v>0</v>
      </c>
      <c r="T22" s="67"/>
      <c r="U22" s="34">
        <f t="shared" si="7"/>
        <v>0</v>
      </c>
      <c r="V22" s="67"/>
      <c r="W22" s="67"/>
      <c r="X22" s="67"/>
      <c r="Y22" s="36">
        <f t="shared" si="8"/>
        <v>0</v>
      </c>
      <c r="Z22" s="34">
        <f t="shared" si="9"/>
        <v>1</v>
      </c>
      <c r="AA22" s="36">
        <f t="shared" si="2"/>
        <v>1</v>
      </c>
      <c r="AB22" s="36">
        <f t="shared" si="3"/>
        <v>0</v>
      </c>
      <c r="AC22" s="19">
        <f t="shared" si="10"/>
        <v>4</v>
      </c>
      <c r="AD22" s="3"/>
      <c r="AE22" s="3"/>
      <c r="AF22" s="3"/>
      <c r="AG22" s="3"/>
      <c r="AH22" s="3"/>
      <c r="AI22" s="3"/>
      <c r="AJ22" s="3"/>
      <c r="AK22" s="3"/>
      <c r="AL22" s="3"/>
      <c r="AM22" s="3"/>
      <c r="AN22" s="3"/>
    </row>
    <row r="23" spans="1:40" s="4" customFormat="1" ht="25.2" x14ac:dyDescent="0.45">
      <c r="A23" s="18">
        <v>16</v>
      </c>
      <c r="B23" s="68" t="s">
        <v>90</v>
      </c>
      <c r="C23" s="19">
        <v>1</v>
      </c>
      <c r="D23" s="33"/>
      <c r="E23" s="34">
        <f t="shared" si="0"/>
        <v>0</v>
      </c>
      <c r="F23" s="33"/>
      <c r="G23" s="33"/>
      <c r="H23" s="33"/>
      <c r="I23" s="66">
        <f t="shared" si="1"/>
        <v>1</v>
      </c>
      <c r="J23" s="18">
        <f t="shared" si="4"/>
        <v>1</v>
      </c>
      <c r="K23" s="18">
        <v>0</v>
      </c>
      <c r="L23" s="32">
        <v>0</v>
      </c>
      <c r="M23" s="38"/>
      <c r="N23" s="34">
        <f t="shared" si="5"/>
        <v>0</v>
      </c>
      <c r="O23" s="38"/>
      <c r="P23" s="38"/>
      <c r="Q23" s="38"/>
      <c r="R23" s="32">
        <f t="shared" si="6"/>
        <v>0</v>
      </c>
      <c r="S23" s="67">
        <v>0</v>
      </c>
      <c r="T23" s="67"/>
      <c r="U23" s="34">
        <f t="shared" si="7"/>
        <v>0</v>
      </c>
      <c r="V23" s="67"/>
      <c r="W23" s="67"/>
      <c r="X23" s="67"/>
      <c r="Y23" s="36">
        <f t="shared" si="8"/>
        <v>0</v>
      </c>
      <c r="Z23" s="34">
        <f t="shared" si="9"/>
        <v>0</v>
      </c>
      <c r="AA23" s="36">
        <f t="shared" si="2"/>
        <v>0</v>
      </c>
      <c r="AB23" s="36">
        <f t="shared" si="3"/>
        <v>0</v>
      </c>
      <c r="AC23" s="19">
        <f t="shared" si="10"/>
        <v>1</v>
      </c>
      <c r="AD23" s="3"/>
      <c r="AE23" s="3"/>
      <c r="AF23" s="3"/>
      <c r="AG23" s="3"/>
      <c r="AH23" s="3"/>
      <c r="AI23" s="3"/>
      <c r="AJ23" s="3"/>
      <c r="AK23" s="3"/>
      <c r="AL23" s="3"/>
      <c r="AM23" s="3"/>
      <c r="AN23" s="3"/>
    </row>
    <row r="24" spans="1:40" s="4" customFormat="1" ht="25.2" x14ac:dyDescent="0.45">
      <c r="A24" s="18">
        <v>17</v>
      </c>
      <c r="B24" s="68" t="s">
        <v>91</v>
      </c>
      <c r="C24" s="19">
        <v>30</v>
      </c>
      <c r="D24" s="33"/>
      <c r="E24" s="34">
        <f t="shared" si="0"/>
        <v>0</v>
      </c>
      <c r="F24" s="33"/>
      <c r="G24" s="33"/>
      <c r="H24" s="33"/>
      <c r="I24" s="66">
        <f t="shared" si="1"/>
        <v>30</v>
      </c>
      <c r="J24" s="18">
        <f t="shared" si="4"/>
        <v>30</v>
      </c>
      <c r="K24" s="18">
        <v>0</v>
      </c>
      <c r="L24" s="32">
        <v>0</v>
      </c>
      <c r="M24" s="38"/>
      <c r="N24" s="34">
        <f t="shared" si="5"/>
        <v>0</v>
      </c>
      <c r="O24" s="38"/>
      <c r="P24" s="38"/>
      <c r="Q24" s="38"/>
      <c r="R24" s="32">
        <f t="shared" si="6"/>
        <v>0</v>
      </c>
      <c r="S24" s="67">
        <v>0</v>
      </c>
      <c r="T24" s="67"/>
      <c r="U24" s="34">
        <f t="shared" si="7"/>
        <v>0</v>
      </c>
      <c r="V24" s="67"/>
      <c r="W24" s="67"/>
      <c r="X24" s="67"/>
      <c r="Y24" s="36">
        <f t="shared" si="8"/>
        <v>0</v>
      </c>
      <c r="Z24" s="34">
        <f t="shared" si="9"/>
        <v>0</v>
      </c>
      <c r="AA24" s="36">
        <f t="shared" si="2"/>
        <v>0</v>
      </c>
      <c r="AB24" s="36">
        <f t="shared" si="3"/>
        <v>0</v>
      </c>
      <c r="AC24" s="19">
        <f t="shared" si="10"/>
        <v>30</v>
      </c>
      <c r="AD24" s="3"/>
      <c r="AE24" s="3"/>
      <c r="AF24" s="3"/>
      <c r="AG24" s="3"/>
      <c r="AH24" s="3"/>
      <c r="AI24" s="3"/>
      <c r="AJ24" s="3"/>
      <c r="AK24" s="3"/>
      <c r="AL24" s="3"/>
      <c r="AM24" s="3"/>
      <c r="AN24" s="3"/>
    </row>
    <row r="25" spans="1:40" s="20" customFormat="1" ht="39.75" customHeight="1" x14ac:dyDescent="0.5">
      <c r="A25" s="94" t="s">
        <v>0</v>
      </c>
      <c r="B25" s="94"/>
      <c r="C25" s="31">
        <f>SUM(C8:C24)</f>
        <v>84</v>
      </c>
      <c r="D25" s="31">
        <f t="shared" ref="D25:AC25" si="11">SUM(D8:D24)</f>
        <v>1</v>
      </c>
      <c r="E25" s="31">
        <f t="shared" si="11"/>
        <v>1</v>
      </c>
      <c r="F25" s="31">
        <f t="shared" si="11"/>
        <v>1</v>
      </c>
      <c r="G25" s="31">
        <f t="shared" si="11"/>
        <v>0</v>
      </c>
      <c r="H25" s="31">
        <f t="shared" si="11"/>
        <v>0</v>
      </c>
      <c r="I25" s="31">
        <f t="shared" si="11"/>
        <v>84</v>
      </c>
      <c r="J25" s="31">
        <f t="shared" si="11"/>
        <v>84</v>
      </c>
      <c r="K25" s="31">
        <f t="shared" si="11"/>
        <v>0</v>
      </c>
      <c r="L25" s="31">
        <f t="shared" si="11"/>
        <v>1</v>
      </c>
      <c r="M25" s="31">
        <f t="shared" si="11"/>
        <v>0</v>
      </c>
      <c r="N25" s="31">
        <f t="shared" si="11"/>
        <v>0</v>
      </c>
      <c r="O25" s="31">
        <f t="shared" si="11"/>
        <v>0</v>
      </c>
      <c r="P25" s="31">
        <f t="shared" si="11"/>
        <v>0</v>
      </c>
      <c r="Q25" s="31">
        <f t="shared" si="11"/>
        <v>0</v>
      </c>
      <c r="R25" s="31">
        <f t="shared" si="11"/>
        <v>1</v>
      </c>
      <c r="S25" s="31">
        <f t="shared" si="11"/>
        <v>1</v>
      </c>
      <c r="T25" s="31">
        <f t="shared" si="11"/>
        <v>0</v>
      </c>
      <c r="U25" s="31">
        <f t="shared" si="11"/>
        <v>0</v>
      </c>
      <c r="V25" s="31">
        <f t="shared" si="11"/>
        <v>0</v>
      </c>
      <c r="W25" s="31">
        <f t="shared" si="11"/>
        <v>0</v>
      </c>
      <c r="X25" s="31">
        <f t="shared" si="11"/>
        <v>0</v>
      </c>
      <c r="Y25" s="31">
        <f t="shared" si="11"/>
        <v>1</v>
      </c>
      <c r="Z25" s="31">
        <f t="shared" si="11"/>
        <v>2</v>
      </c>
      <c r="AA25" s="31">
        <f t="shared" si="11"/>
        <v>1</v>
      </c>
      <c r="AB25" s="31">
        <f t="shared" si="11"/>
        <v>1</v>
      </c>
      <c r="AC25" s="31">
        <f t="shared" si="11"/>
        <v>86</v>
      </c>
      <c r="AD25" s="3"/>
      <c r="AE25" s="3"/>
      <c r="AF25" s="3"/>
      <c r="AG25" s="3"/>
      <c r="AH25" s="3"/>
      <c r="AI25" s="3"/>
      <c r="AJ25" s="3"/>
      <c r="AK25" s="3"/>
      <c r="AL25" s="3"/>
      <c r="AM25" s="3"/>
      <c r="AN25" s="3"/>
    </row>
    <row r="26" spans="1:40" s="3" customFormat="1" ht="9.75" customHeight="1" x14ac:dyDescent="0.35">
      <c r="C26" s="45"/>
      <c r="D26" s="45"/>
      <c r="E26" s="45"/>
      <c r="F26" s="45"/>
      <c r="G26" s="45"/>
      <c r="H26" s="45"/>
      <c r="I26" s="45"/>
      <c r="J26" s="45"/>
      <c r="K26" s="45"/>
      <c r="L26" s="45"/>
      <c r="M26" s="45"/>
      <c r="N26" s="45"/>
      <c r="O26" s="45"/>
      <c r="P26" s="45"/>
      <c r="Q26" s="45"/>
      <c r="R26" s="45"/>
      <c r="S26" s="45"/>
      <c r="T26" s="45"/>
      <c r="U26" s="45"/>
      <c r="V26" s="45"/>
      <c r="W26" s="45"/>
      <c r="X26" s="45"/>
      <c r="Y26" s="45"/>
      <c r="Z26" s="45"/>
      <c r="AA26" s="45"/>
      <c r="AB26" s="45"/>
      <c r="AC26" s="45"/>
      <c r="AD26" s="45"/>
      <c r="AE26" s="45"/>
      <c r="AF26" s="45"/>
      <c r="AG26" s="45"/>
      <c r="AH26" s="45"/>
    </row>
    <row r="27" spans="1:40" s="3" customFormat="1" ht="48" customHeight="1" x14ac:dyDescent="0.35">
      <c r="C27" s="92" t="s">
        <v>71</v>
      </c>
      <c r="D27" s="92"/>
      <c r="E27" s="92"/>
      <c r="F27" s="92"/>
      <c r="G27" s="92"/>
      <c r="H27" s="92"/>
      <c r="I27" s="55"/>
      <c r="J27" s="55"/>
      <c r="K27" s="55"/>
      <c r="L27" s="55"/>
      <c r="M27" s="55"/>
      <c r="N27" s="55"/>
      <c r="O27" s="55"/>
      <c r="P27" s="55"/>
      <c r="Q27" s="55"/>
      <c r="R27" s="55"/>
      <c r="S27" s="55"/>
      <c r="T27" s="55"/>
      <c r="U27" s="92" t="s">
        <v>72</v>
      </c>
      <c r="V27" s="92"/>
      <c r="W27" s="92"/>
      <c r="X27" s="92"/>
      <c r="Y27" s="92"/>
      <c r="Z27" s="92"/>
      <c r="AA27" s="92"/>
      <c r="AB27" s="92"/>
      <c r="AC27" s="55"/>
      <c r="AD27" s="55"/>
      <c r="AE27" s="55"/>
      <c r="AF27" s="55"/>
      <c r="AG27" s="55"/>
      <c r="AH27" s="55"/>
    </row>
    <row r="28" spans="1:40" s="3" customFormat="1" ht="144" customHeight="1" x14ac:dyDescent="0.35">
      <c r="B28" s="75" t="s">
        <v>67</v>
      </c>
      <c r="C28" s="75"/>
      <c r="D28" s="75"/>
      <c r="E28" s="75"/>
      <c r="F28" s="75"/>
      <c r="G28" s="75"/>
      <c r="H28" s="75"/>
      <c r="I28" s="75"/>
      <c r="J28" s="75"/>
      <c r="K28" s="75"/>
      <c r="L28" s="75"/>
      <c r="M28" s="75"/>
      <c r="N28" s="75"/>
      <c r="O28" s="75"/>
      <c r="P28" s="75"/>
      <c r="Q28" s="75"/>
      <c r="R28" s="75"/>
      <c r="S28" s="75"/>
      <c r="T28" s="75"/>
      <c r="U28" s="75"/>
      <c r="V28" s="75"/>
      <c r="W28" s="75"/>
      <c r="X28" s="75"/>
      <c r="Y28" s="75"/>
      <c r="Z28" s="75"/>
      <c r="AA28" s="75"/>
      <c r="AB28" s="75"/>
      <c r="AC28" s="75"/>
    </row>
    <row r="29" spans="1:40" s="3" customFormat="1" x14ac:dyDescent="0.35"/>
    <row r="30" spans="1:40" s="3" customFormat="1" x14ac:dyDescent="0.35"/>
    <row r="31" spans="1:40" s="3" customFormat="1" x14ac:dyDescent="0.35">
      <c r="B31" s="15"/>
      <c r="C31" s="15"/>
      <c r="D31" s="15"/>
      <c r="E31" s="15"/>
      <c r="F31" s="15"/>
      <c r="G31" s="15"/>
      <c r="H31" s="15"/>
      <c r="I31" s="15"/>
      <c r="J31" s="15"/>
    </row>
    <row r="32" spans="1:40" s="3" customFormat="1" x14ac:dyDescent="0.35">
      <c r="B32" s="15"/>
      <c r="C32" s="15"/>
      <c r="D32" s="15"/>
      <c r="E32" s="15"/>
      <c r="F32" s="15"/>
      <c r="G32" s="15"/>
      <c r="H32" s="15"/>
      <c r="I32" s="15"/>
      <c r="J32" s="15"/>
    </row>
    <row r="33" spans="2:10" s="3" customFormat="1" x14ac:dyDescent="0.35">
      <c r="B33" s="15"/>
      <c r="C33" s="15"/>
      <c r="D33" s="15"/>
      <c r="E33" s="15"/>
      <c r="F33" s="15"/>
      <c r="G33" s="15"/>
      <c r="H33" s="15"/>
      <c r="I33" s="15"/>
      <c r="J33" s="15"/>
    </row>
    <row r="34" spans="2:10" s="3" customFormat="1" x14ac:dyDescent="0.35">
      <c r="B34" s="15"/>
      <c r="C34" s="15"/>
      <c r="D34" s="15"/>
      <c r="E34" s="15"/>
      <c r="F34" s="15"/>
      <c r="G34" s="15"/>
      <c r="H34" s="15"/>
      <c r="I34" s="15"/>
      <c r="J34" s="15"/>
    </row>
    <row r="35" spans="2:10" s="3" customFormat="1" x14ac:dyDescent="0.35">
      <c r="B35" s="15"/>
      <c r="C35" s="15"/>
      <c r="D35" s="15"/>
      <c r="E35" s="15"/>
      <c r="F35" s="15"/>
      <c r="G35" s="15"/>
      <c r="H35" s="15"/>
      <c r="I35" s="15"/>
      <c r="J35" s="15"/>
    </row>
    <row r="36" spans="2:10" s="3" customFormat="1" x14ac:dyDescent="0.35"/>
    <row r="37" spans="2:10" s="3" customFormat="1" x14ac:dyDescent="0.35"/>
    <row r="38" spans="2:10" s="3" customFormat="1" x14ac:dyDescent="0.35"/>
    <row r="39" spans="2:10" s="3" customFormat="1" x14ac:dyDescent="0.35"/>
  </sheetData>
  <mergeCells count="38">
    <mergeCell ref="B1:G1"/>
    <mergeCell ref="M1:AC1"/>
    <mergeCell ref="S4:Y4"/>
    <mergeCell ref="S5:S7"/>
    <mergeCell ref="T5:T7"/>
    <mergeCell ref="U5:X5"/>
    <mergeCell ref="Y5:Y7"/>
    <mergeCell ref="U6:U7"/>
    <mergeCell ref="V6:X6"/>
    <mergeCell ref="AA5:AA7"/>
    <mergeCell ref="AB5:AB7"/>
    <mergeCell ref="Z4:AB4"/>
    <mergeCell ref="Z5:Z7"/>
    <mergeCell ref="E6:E7"/>
    <mergeCell ref="A3:AC3"/>
    <mergeCell ref="N5:Q5"/>
    <mergeCell ref="B28:AC28"/>
    <mergeCell ref="AC4:AC7"/>
    <mergeCell ref="C5:C7"/>
    <mergeCell ref="D5:D7"/>
    <mergeCell ref="F6:H6"/>
    <mergeCell ref="E5:H5"/>
    <mergeCell ref="B4:B7"/>
    <mergeCell ref="C4:K4"/>
    <mergeCell ref="C27:H27"/>
    <mergeCell ref="U27:AB27"/>
    <mergeCell ref="A25:B25"/>
    <mergeCell ref="A4:A7"/>
    <mergeCell ref="L4:R4"/>
    <mergeCell ref="L5:L7"/>
    <mergeCell ref="M5:M7"/>
    <mergeCell ref="R5:R7"/>
    <mergeCell ref="O6:Q6"/>
    <mergeCell ref="N6:N7"/>
    <mergeCell ref="I5:K5"/>
    <mergeCell ref="I6:I7"/>
    <mergeCell ref="J6:J7"/>
    <mergeCell ref="K6:K7"/>
  </mergeCells>
  <pageMargins left="0.799212598" right="0.45866141700000002" top="0.49803149600000002" bottom="0.49803149600000002" header="0.31496062992126" footer="0.31496062992126"/>
  <pageSetup paperSize="9" scale="44"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D0DC11-C3A2-4A8B-91C5-7028C0A1B75E}">
  <dimension ref="A1:N45"/>
  <sheetViews>
    <sheetView topLeftCell="A7" zoomScale="90" zoomScaleNormal="90" zoomScaleSheetLayoutView="70" workbookViewId="0">
      <selection activeCell="D22" sqref="D22"/>
    </sheetView>
  </sheetViews>
  <sheetFormatPr defaultColWidth="9.109375" defaultRowHeight="18" x14ac:dyDescent="0.35"/>
  <cols>
    <col min="1" max="1" width="6.5546875" style="3" bestFit="1" customWidth="1"/>
    <col min="2" max="2" width="16.109375" style="3" customWidth="1"/>
    <col min="3" max="3" width="14.77734375" style="3" customWidth="1"/>
    <col min="4" max="13" width="10.6640625" style="3" customWidth="1"/>
    <col min="14" max="14" width="16.88671875" style="1" customWidth="1"/>
    <col min="15" max="16384" width="9.109375" style="1"/>
  </cols>
  <sheetData>
    <row r="1" spans="1:14" ht="44.25" customHeight="1" x14ac:dyDescent="0.35">
      <c r="A1" s="93" t="s">
        <v>74</v>
      </c>
      <c r="B1" s="93"/>
      <c r="C1" s="93"/>
      <c r="D1" s="93"/>
      <c r="E1" s="93"/>
      <c r="F1" s="93"/>
      <c r="G1" s="45"/>
      <c r="H1" s="92" t="s">
        <v>73</v>
      </c>
      <c r="I1" s="92"/>
      <c r="J1" s="92"/>
      <c r="K1" s="92"/>
      <c r="L1" s="92"/>
      <c r="M1" s="92"/>
      <c r="N1" s="92"/>
    </row>
    <row r="3" spans="1:14" s="3" customFormat="1" ht="54.6" customHeight="1" x14ac:dyDescent="0.35">
      <c r="A3" s="110" t="s">
        <v>108</v>
      </c>
      <c r="B3" s="110"/>
      <c r="C3" s="110"/>
      <c r="D3" s="110"/>
      <c r="E3" s="110"/>
      <c r="F3" s="110"/>
      <c r="G3" s="110"/>
      <c r="H3" s="110"/>
      <c r="I3" s="110"/>
      <c r="J3" s="110"/>
      <c r="K3" s="110"/>
      <c r="L3" s="110"/>
      <c r="M3" s="110"/>
      <c r="N3" s="110"/>
    </row>
    <row r="4" spans="1:14" s="5" customFormat="1" ht="28.2" x14ac:dyDescent="0.5">
      <c r="A4" s="101" t="s">
        <v>2</v>
      </c>
      <c r="B4" s="101" t="s">
        <v>1</v>
      </c>
      <c r="C4" s="100" t="s">
        <v>105</v>
      </c>
      <c r="D4" s="94" t="s">
        <v>19</v>
      </c>
      <c r="E4" s="94" t="s">
        <v>20</v>
      </c>
      <c r="F4" s="102" t="s">
        <v>53</v>
      </c>
      <c r="G4" s="103"/>
      <c r="H4" s="103"/>
      <c r="I4" s="103"/>
      <c r="J4" s="103"/>
      <c r="K4" s="103"/>
      <c r="L4" s="103"/>
      <c r="M4" s="104"/>
      <c r="N4" s="94" t="s">
        <v>106</v>
      </c>
    </row>
    <row r="5" spans="1:14" s="5" customFormat="1" ht="29.25" customHeight="1" x14ac:dyDescent="0.5">
      <c r="A5" s="101"/>
      <c r="B5" s="101"/>
      <c r="C5" s="100"/>
      <c r="D5" s="94"/>
      <c r="E5" s="94"/>
      <c r="F5" s="105" t="s">
        <v>96</v>
      </c>
      <c r="G5" s="105" t="s">
        <v>109</v>
      </c>
      <c r="H5" s="105" t="s">
        <v>27</v>
      </c>
      <c r="I5" s="105" t="s">
        <v>28</v>
      </c>
      <c r="J5" s="105" t="s">
        <v>28</v>
      </c>
      <c r="K5" s="105" t="s">
        <v>28</v>
      </c>
      <c r="L5" s="105" t="s">
        <v>27</v>
      </c>
      <c r="M5" s="105" t="s">
        <v>54</v>
      </c>
      <c r="N5" s="94"/>
    </row>
    <row r="6" spans="1:14" s="5" customFormat="1" ht="28.2" x14ac:dyDescent="0.5">
      <c r="A6" s="101"/>
      <c r="B6" s="101"/>
      <c r="C6" s="105"/>
      <c r="D6" s="98"/>
      <c r="E6" s="98"/>
      <c r="F6" s="106"/>
      <c r="G6" s="106"/>
      <c r="H6" s="106"/>
      <c r="I6" s="106"/>
      <c r="J6" s="106"/>
      <c r="K6" s="106"/>
      <c r="L6" s="106"/>
      <c r="M6" s="106"/>
      <c r="N6" s="94"/>
    </row>
    <row r="7" spans="1:14" s="5" customFormat="1" ht="21" customHeight="1" x14ac:dyDescent="0.5">
      <c r="A7" s="19">
        <v>1</v>
      </c>
      <c r="B7" s="68" t="s">
        <v>75</v>
      </c>
      <c r="C7" s="34">
        <v>36</v>
      </c>
      <c r="D7" s="34"/>
      <c r="E7" s="34">
        <f>SUM(F7:M7)</f>
        <v>0</v>
      </c>
      <c r="F7" s="34"/>
      <c r="G7" s="34"/>
      <c r="H7" s="34"/>
      <c r="I7" s="34"/>
      <c r="J7" s="34"/>
      <c r="K7" s="34"/>
      <c r="L7" s="34"/>
      <c r="M7" s="34"/>
      <c r="N7" s="31">
        <f>C7+D7-E7</f>
        <v>36</v>
      </c>
    </row>
    <row r="8" spans="1:14" s="5" customFormat="1" ht="21" customHeight="1" x14ac:dyDescent="0.5">
      <c r="A8" s="18">
        <v>2</v>
      </c>
      <c r="B8" s="68" t="s">
        <v>76</v>
      </c>
      <c r="C8" s="34">
        <v>13</v>
      </c>
      <c r="D8" s="34"/>
      <c r="E8" s="34">
        <f t="shared" ref="E8:E23" si="0">SUM(F8:M8)</f>
        <v>0</v>
      </c>
      <c r="F8" s="34"/>
      <c r="G8" s="34"/>
      <c r="H8" s="34"/>
      <c r="I8" s="34"/>
      <c r="J8" s="34"/>
      <c r="K8" s="34"/>
      <c r="L8" s="34"/>
      <c r="M8" s="34"/>
      <c r="N8" s="31">
        <f t="shared" ref="N8:N23" si="1">C8+D8-E8</f>
        <v>13</v>
      </c>
    </row>
    <row r="9" spans="1:14" s="5" customFormat="1" ht="21" customHeight="1" x14ac:dyDescent="0.5">
      <c r="A9" s="18">
        <v>3</v>
      </c>
      <c r="B9" s="68" t="s">
        <v>77</v>
      </c>
      <c r="C9" s="34">
        <v>16</v>
      </c>
      <c r="D9" s="34"/>
      <c r="E9" s="34">
        <f t="shared" si="0"/>
        <v>0</v>
      </c>
      <c r="F9" s="34"/>
      <c r="G9" s="34"/>
      <c r="H9" s="34"/>
      <c r="I9" s="34"/>
      <c r="J9" s="34"/>
      <c r="K9" s="34"/>
      <c r="L9" s="34"/>
      <c r="M9" s="34"/>
      <c r="N9" s="31">
        <f t="shared" si="1"/>
        <v>16</v>
      </c>
    </row>
    <row r="10" spans="1:14" s="5" customFormat="1" ht="21" customHeight="1" x14ac:dyDescent="0.5">
      <c r="A10" s="18">
        <v>4</v>
      </c>
      <c r="B10" s="68" t="s">
        <v>78</v>
      </c>
      <c r="C10" s="34">
        <v>38</v>
      </c>
      <c r="D10" s="34"/>
      <c r="E10" s="34">
        <f t="shared" si="0"/>
        <v>0</v>
      </c>
      <c r="F10" s="34"/>
      <c r="G10" s="34"/>
      <c r="H10" s="34"/>
      <c r="I10" s="34"/>
      <c r="J10" s="34"/>
      <c r="K10" s="34"/>
      <c r="L10" s="34"/>
      <c r="M10" s="34"/>
      <c r="N10" s="31">
        <f t="shared" si="1"/>
        <v>38</v>
      </c>
    </row>
    <row r="11" spans="1:14" s="5" customFormat="1" ht="21" customHeight="1" x14ac:dyDescent="0.5">
      <c r="A11" s="18">
        <v>5</v>
      </c>
      <c r="B11" s="68" t="s">
        <v>79</v>
      </c>
      <c r="C11" s="34">
        <v>67</v>
      </c>
      <c r="D11" s="34"/>
      <c r="E11" s="34">
        <f t="shared" si="0"/>
        <v>0</v>
      </c>
      <c r="F11" s="34"/>
      <c r="G11" s="34"/>
      <c r="H11" s="34"/>
      <c r="I11" s="34"/>
      <c r="J11" s="34"/>
      <c r="K11" s="34"/>
      <c r="L11" s="34"/>
      <c r="M11" s="34"/>
      <c r="N11" s="31">
        <f t="shared" si="1"/>
        <v>67</v>
      </c>
    </row>
    <row r="12" spans="1:14" s="5" customFormat="1" ht="21" customHeight="1" x14ac:dyDescent="0.5">
      <c r="A12" s="18">
        <v>6</v>
      </c>
      <c r="B12" s="68" t="s">
        <v>80</v>
      </c>
      <c r="C12" s="34">
        <v>25</v>
      </c>
      <c r="D12" s="34"/>
      <c r="E12" s="34">
        <f t="shared" si="0"/>
        <v>0</v>
      </c>
      <c r="F12" s="34"/>
      <c r="G12" s="34"/>
      <c r="H12" s="34"/>
      <c r="I12" s="34"/>
      <c r="J12" s="34"/>
      <c r="K12" s="34"/>
      <c r="L12" s="34"/>
      <c r="M12" s="34"/>
      <c r="N12" s="31">
        <f t="shared" si="1"/>
        <v>25</v>
      </c>
    </row>
    <row r="13" spans="1:14" s="5" customFormat="1" ht="21" customHeight="1" x14ac:dyDescent="0.5">
      <c r="A13" s="18">
        <v>7</v>
      </c>
      <c r="B13" s="68" t="s">
        <v>81</v>
      </c>
      <c r="C13" s="34">
        <v>15</v>
      </c>
      <c r="D13" s="34"/>
      <c r="E13" s="34">
        <f t="shared" si="0"/>
        <v>0</v>
      </c>
      <c r="F13" s="34"/>
      <c r="G13" s="34"/>
      <c r="H13" s="34"/>
      <c r="I13" s="34"/>
      <c r="J13" s="34"/>
      <c r="K13" s="34"/>
      <c r="L13" s="34"/>
      <c r="M13" s="34"/>
      <c r="N13" s="31">
        <f t="shared" si="1"/>
        <v>15</v>
      </c>
    </row>
    <row r="14" spans="1:14" s="5" customFormat="1" ht="21" customHeight="1" x14ac:dyDescent="0.5">
      <c r="A14" s="18">
        <v>8</v>
      </c>
      <c r="B14" s="68" t="s">
        <v>82</v>
      </c>
      <c r="C14" s="34">
        <v>20</v>
      </c>
      <c r="D14" s="34"/>
      <c r="E14" s="34">
        <f t="shared" si="0"/>
        <v>0</v>
      </c>
      <c r="F14" s="34"/>
      <c r="G14" s="34"/>
      <c r="H14" s="34"/>
      <c r="I14" s="34"/>
      <c r="J14" s="34"/>
      <c r="K14" s="34"/>
      <c r="L14" s="34"/>
      <c r="M14" s="34"/>
      <c r="N14" s="31">
        <f t="shared" si="1"/>
        <v>20</v>
      </c>
    </row>
    <row r="15" spans="1:14" s="5" customFormat="1" ht="21" customHeight="1" x14ac:dyDescent="0.5">
      <c r="A15" s="18">
        <v>9</v>
      </c>
      <c r="B15" s="68" t="s">
        <v>83</v>
      </c>
      <c r="C15" s="34">
        <v>33</v>
      </c>
      <c r="D15" s="34"/>
      <c r="E15" s="34">
        <f t="shared" si="0"/>
        <v>0</v>
      </c>
      <c r="F15" s="34"/>
      <c r="G15" s="34"/>
      <c r="H15" s="34"/>
      <c r="I15" s="34"/>
      <c r="J15" s="34"/>
      <c r="K15" s="34"/>
      <c r="L15" s="34"/>
      <c r="M15" s="34"/>
      <c r="N15" s="31">
        <f t="shared" si="1"/>
        <v>33</v>
      </c>
    </row>
    <row r="16" spans="1:14" s="5" customFormat="1" ht="21" customHeight="1" x14ac:dyDescent="0.5">
      <c r="A16" s="18">
        <v>10</v>
      </c>
      <c r="B16" s="68" t="s">
        <v>84</v>
      </c>
      <c r="C16" s="34">
        <v>28</v>
      </c>
      <c r="D16" s="34"/>
      <c r="E16" s="34">
        <f t="shared" si="0"/>
        <v>0</v>
      </c>
      <c r="F16" s="34"/>
      <c r="G16" s="34"/>
      <c r="H16" s="34"/>
      <c r="I16" s="34"/>
      <c r="J16" s="34"/>
      <c r="K16" s="34"/>
      <c r="L16" s="34"/>
      <c r="M16" s="34"/>
      <c r="N16" s="31">
        <f t="shared" si="1"/>
        <v>28</v>
      </c>
    </row>
    <row r="17" spans="1:14" s="5" customFormat="1" ht="21" customHeight="1" x14ac:dyDescent="0.5">
      <c r="A17" s="18">
        <v>11</v>
      </c>
      <c r="B17" s="68" t="s">
        <v>85</v>
      </c>
      <c r="C17" s="34">
        <v>36</v>
      </c>
      <c r="D17" s="34"/>
      <c r="E17" s="34">
        <f t="shared" si="0"/>
        <v>0</v>
      </c>
      <c r="F17" s="34"/>
      <c r="G17" s="34"/>
      <c r="H17" s="34"/>
      <c r="I17" s="34"/>
      <c r="J17" s="34"/>
      <c r="K17" s="34"/>
      <c r="L17" s="34"/>
      <c r="M17" s="34"/>
      <c r="N17" s="31">
        <f t="shared" si="1"/>
        <v>36</v>
      </c>
    </row>
    <row r="18" spans="1:14" s="5" customFormat="1" ht="21" customHeight="1" x14ac:dyDescent="0.5">
      <c r="A18" s="18">
        <v>12</v>
      </c>
      <c r="B18" s="68" t="s">
        <v>86</v>
      </c>
      <c r="C18" s="34">
        <v>37</v>
      </c>
      <c r="D18" s="34"/>
      <c r="E18" s="34">
        <f t="shared" si="0"/>
        <v>0</v>
      </c>
      <c r="F18" s="34"/>
      <c r="G18" s="34"/>
      <c r="H18" s="34"/>
      <c r="I18" s="34"/>
      <c r="J18" s="34"/>
      <c r="K18" s="34"/>
      <c r="L18" s="34"/>
      <c r="M18" s="34"/>
      <c r="N18" s="31">
        <f t="shared" si="1"/>
        <v>37</v>
      </c>
    </row>
    <row r="19" spans="1:14" s="5" customFormat="1" ht="21" customHeight="1" x14ac:dyDescent="0.5">
      <c r="A19" s="18">
        <v>13</v>
      </c>
      <c r="B19" s="68" t="s">
        <v>87</v>
      </c>
      <c r="C19" s="33">
        <v>10</v>
      </c>
      <c r="D19" s="33"/>
      <c r="E19" s="34">
        <f t="shared" si="0"/>
        <v>0</v>
      </c>
      <c r="F19" s="33"/>
      <c r="G19" s="33"/>
      <c r="H19" s="33"/>
      <c r="I19" s="33"/>
      <c r="J19" s="33"/>
      <c r="K19" s="33"/>
      <c r="L19" s="33"/>
      <c r="M19" s="33"/>
      <c r="N19" s="31">
        <f t="shared" si="1"/>
        <v>10</v>
      </c>
    </row>
    <row r="20" spans="1:14" s="5" customFormat="1" ht="21" customHeight="1" x14ac:dyDescent="0.5">
      <c r="A20" s="18">
        <v>14</v>
      </c>
      <c r="B20" s="68" t="s">
        <v>88</v>
      </c>
      <c r="C20" s="33">
        <v>16</v>
      </c>
      <c r="D20" s="33"/>
      <c r="E20" s="34">
        <f t="shared" si="0"/>
        <v>0</v>
      </c>
      <c r="F20" s="33"/>
      <c r="G20" s="33"/>
      <c r="H20" s="33"/>
      <c r="I20" s="33"/>
      <c r="J20" s="33"/>
      <c r="K20" s="33"/>
      <c r="L20" s="33"/>
      <c r="M20" s="33"/>
      <c r="N20" s="31">
        <f t="shared" si="1"/>
        <v>16</v>
      </c>
    </row>
    <row r="21" spans="1:14" s="5" customFormat="1" ht="21" customHeight="1" x14ac:dyDescent="0.5">
      <c r="A21" s="18">
        <v>15</v>
      </c>
      <c r="B21" s="68" t="s">
        <v>89</v>
      </c>
      <c r="C21" s="33">
        <v>35</v>
      </c>
      <c r="D21" s="33">
        <v>1</v>
      </c>
      <c r="E21" s="34">
        <f t="shared" si="0"/>
        <v>1</v>
      </c>
      <c r="F21" s="33"/>
      <c r="G21" s="33">
        <v>1</v>
      </c>
      <c r="H21" s="33"/>
      <c r="I21" s="33"/>
      <c r="J21" s="33"/>
      <c r="K21" s="33"/>
      <c r="L21" s="33"/>
      <c r="M21" s="33"/>
      <c r="N21" s="31">
        <f t="shared" si="1"/>
        <v>35</v>
      </c>
    </row>
    <row r="22" spans="1:14" s="5" customFormat="1" ht="21" customHeight="1" x14ac:dyDescent="0.5">
      <c r="A22" s="18">
        <v>16</v>
      </c>
      <c r="B22" s="68" t="s">
        <v>90</v>
      </c>
      <c r="C22" s="33">
        <v>16</v>
      </c>
      <c r="D22" s="33"/>
      <c r="E22" s="34">
        <f t="shared" si="0"/>
        <v>0</v>
      </c>
      <c r="F22" s="33"/>
      <c r="G22" s="33"/>
      <c r="H22" s="33"/>
      <c r="I22" s="33"/>
      <c r="J22" s="33"/>
      <c r="K22" s="33"/>
      <c r="L22" s="33"/>
      <c r="M22" s="33"/>
      <c r="N22" s="31">
        <f t="shared" si="1"/>
        <v>16</v>
      </c>
    </row>
    <row r="23" spans="1:14" s="5" customFormat="1" ht="21" customHeight="1" x14ac:dyDescent="0.5">
      <c r="A23" s="18">
        <v>17</v>
      </c>
      <c r="B23" s="68" t="s">
        <v>91</v>
      </c>
      <c r="C23" s="33">
        <v>85</v>
      </c>
      <c r="D23" s="33"/>
      <c r="E23" s="34">
        <f t="shared" si="0"/>
        <v>0</v>
      </c>
      <c r="F23" s="33"/>
      <c r="G23" s="33"/>
      <c r="H23" s="33"/>
      <c r="I23" s="33"/>
      <c r="J23" s="33"/>
      <c r="K23" s="33"/>
      <c r="L23" s="33"/>
      <c r="M23" s="33"/>
      <c r="N23" s="31">
        <f t="shared" si="1"/>
        <v>85</v>
      </c>
    </row>
    <row r="24" spans="1:14" s="21" customFormat="1" ht="21" customHeight="1" x14ac:dyDescent="0.45">
      <c r="A24" s="94" t="s">
        <v>0</v>
      </c>
      <c r="B24" s="94"/>
      <c r="C24" s="31">
        <f>SUM(C7:C23)</f>
        <v>526</v>
      </c>
      <c r="D24" s="31">
        <f t="shared" ref="D24:N24" si="2">SUM(D7:D23)</f>
        <v>1</v>
      </c>
      <c r="E24" s="31">
        <f t="shared" si="2"/>
        <v>1</v>
      </c>
      <c r="F24" s="31">
        <f t="shared" si="2"/>
        <v>0</v>
      </c>
      <c r="G24" s="31">
        <f t="shared" si="2"/>
        <v>1</v>
      </c>
      <c r="H24" s="31">
        <f t="shared" si="2"/>
        <v>0</v>
      </c>
      <c r="I24" s="31">
        <f t="shared" si="2"/>
        <v>0</v>
      </c>
      <c r="J24" s="31">
        <f t="shared" si="2"/>
        <v>0</v>
      </c>
      <c r="K24" s="31">
        <f t="shared" si="2"/>
        <v>0</v>
      </c>
      <c r="L24" s="31">
        <f t="shared" si="2"/>
        <v>0</v>
      </c>
      <c r="M24" s="31">
        <f t="shared" si="2"/>
        <v>0</v>
      </c>
      <c r="N24" s="31">
        <f t="shared" si="2"/>
        <v>526</v>
      </c>
    </row>
    <row r="25" spans="1:14" s="3" customFormat="1" ht="47.25" customHeight="1" x14ac:dyDescent="0.35">
      <c r="B25" s="109" t="s">
        <v>71</v>
      </c>
      <c r="C25" s="109"/>
      <c r="D25" s="109"/>
      <c r="E25" s="109"/>
      <c r="F25" s="55"/>
      <c r="G25" s="92" t="s">
        <v>72</v>
      </c>
      <c r="H25" s="92"/>
      <c r="I25" s="92"/>
      <c r="J25" s="92"/>
      <c r="K25" s="92"/>
      <c r="L25" s="92"/>
      <c r="M25" s="92"/>
      <c r="N25" s="92"/>
    </row>
    <row r="26" spans="1:14" s="3" customFormat="1" ht="111" customHeight="1" x14ac:dyDescent="0.35">
      <c r="B26" s="75" t="s">
        <v>68</v>
      </c>
      <c r="C26" s="75"/>
      <c r="D26" s="75"/>
      <c r="E26" s="75"/>
      <c r="F26" s="75"/>
      <c r="G26" s="75"/>
      <c r="H26" s="75"/>
      <c r="I26" s="75"/>
      <c r="J26" s="75"/>
      <c r="K26" s="75"/>
      <c r="L26" s="75"/>
      <c r="M26" s="75"/>
      <c r="N26" s="75"/>
    </row>
    <row r="27" spans="1:14" s="3" customFormat="1" x14ac:dyDescent="0.35"/>
    <row r="28" spans="1:14" s="3" customFormat="1" ht="18.75" customHeight="1" x14ac:dyDescent="0.35"/>
    <row r="29" spans="1:14" s="3" customFormat="1" ht="18.75" customHeight="1" x14ac:dyDescent="0.35"/>
    <row r="30" spans="1:14" s="3" customFormat="1" ht="18.75" customHeight="1" x14ac:dyDescent="0.35"/>
    <row r="31" spans="1:14" s="3" customFormat="1" x14ac:dyDescent="0.35"/>
    <row r="32" spans="1:14" s="3" customFormat="1" x14ac:dyDescent="0.35">
      <c r="B32" s="15"/>
    </row>
    <row r="33" spans="2:2" s="3" customFormat="1" x14ac:dyDescent="0.35">
      <c r="B33" s="15"/>
    </row>
    <row r="34" spans="2:2" s="3" customFormat="1" x14ac:dyDescent="0.35">
      <c r="B34" s="15"/>
    </row>
    <row r="35" spans="2:2" s="3" customFormat="1" x14ac:dyDescent="0.35">
      <c r="B35" s="15"/>
    </row>
    <row r="36" spans="2:2" s="3" customFormat="1" x14ac:dyDescent="0.35">
      <c r="B36" s="15"/>
    </row>
    <row r="37" spans="2:2" s="3" customFormat="1" x14ac:dyDescent="0.35"/>
    <row r="38" spans="2:2" s="3" customFormat="1" x14ac:dyDescent="0.35"/>
    <row r="39" spans="2:2" s="3" customFormat="1" x14ac:dyDescent="0.35"/>
    <row r="40" spans="2:2" s="3" customFormat="1" x14ac:dyDescent="0.35"/>
    <row r="41" spans="2:2" s="3" customFormat="1" x14ac:dyDescent="0.35"/>
    <row r="42" spans="2:2" s="3" customFormat="1" x14ac:dyDescent="0.35"/>
    <row r="43" spans="2:2" s="3" customFormat="1" x14ac:dyDescent="0.35"/>
    <row r="44" spans="2:2" s="3" customFormat="1" x14ac:dyDescent="0.35"/>
    <row r="45" spans="2:2" s="3" customFormat="1" x14ac:dyDescent="0.35"/>
  </sheetData>
  <mergeCells count="22">
    <mergeCell ref="A1:F1"/>
    <mergeCell ref="H1:N1"/>
    <mergeCell ref="B25:E25"/>
    <mergeCell ref="G25:N25"/>
    <mergeCell ref="A3:N3"/>
    <mergeCell ref="A4:A6"/>
    <mergeCell ref="B4:B6"/>
    <mergeCell ref="C4:C6"/>
    <mergeCell ref="D4:D6"/>
    <mergeCell ref="E4:E6"/>
    <mergeCell ref="F4:M4"/>
    <mergeCell ref="N4:N6"/>
    <mergeCell ref="A24:B24"/>
    <mergeCell ref="K5:K6"/>
    <mergeCell ref="L5:L6"/>
    <mergeCell ref="M5:M6"/>
    <mergeCell ref="B26:N26"/>
    <mergeCell ref="F5:F6"/>
    <mergeCell ref="G5:G6"/>
    <mergeCell ref="H5:H6"/>
    <mergeCell ref="I5:I6"/>
    <mergeCell ref="J5:J6"/>
  </mergeCells>
  <pageMargins left="0.78740157480314965" right="0.47244094488188981" top="0.31496062992125984" bottom="0.11811023622047245" header="0.31496062992125984" footer="0.31496062992125984"/>
  <pageSetup paperSize="9" scale="8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16"/>
  <sheetViews>
    <sheetView zoomScale="80" zoomScaleNormal="80" zoomScaleSheetLayoutView="110" workbookViewId="0">
      <selection activeCell="I4" sqref="I4:I6"/>
    </sheetView>
  </sheetViews>
  <sheetFormatPr defaultRowHeight="18" x14ac:dyDescent="0.35"/>
  <cols>
    <col min="1" max="1" width="8.88671875" style="6" customWidth="1"/>
    <col min="2" max="2" width="20.44140625" style="6" customWidth="1"/>
    <col min="3" max="11" width="15.6640625" style="6" customWidth="1"/>
    <col min="12" max="12" width="9.109375" style="6"/>
    <col min="13" max="13" width="9.109375" style="7"/>
  </cols>
  <sheetData>
    <row r="1" spans="1:14" ht="43.5" customHeight="1" x14ac:dyDescent="0.3">
      <c r="A1" s="93" t="s">
        <v>74</v>
      </c>
      <c r="B1" s="93"/>
      <c r="C1" s="93"/>
      <c r="D1" s="93"/>
      <c r="E1" s="45"/>
      <c r="F1" s="92" t="s">
        <v>73</v>
      </c>
      <c r="G1" s="92"/>
      <c r="H1" s="92"/>
      <c r="I1" s="92"/>
      <c r="J1" s="92"/>
      <c r="K1" s="92"/>
      <c r="L1" s="55"/>
      <c r="M1" s="55"/>
      <c r="N1" s="55"/>
    </row>
    <row r="3" spans="1:14" s="8" customFormat="1" ht="46.2" customHeight="1" x14ac:dyDescent="0.35">
      <c r="A3" s="111" t="s">
        <v>110</v>
      </c>
      <c r="B3" s="112"/>
      <c r="C3" s="112"/>
      <c r="D3" s="112"/>
      <c r="E3" s="112"/>
      <c r="F3" s="112"/>
      <c r="G3" s="112"/>
      <c r="H3" s="112"/>
      <c r="I3" s="112"/>
      <c r="J3" s="112"/>
      <c r="K3" s="112"/>
      <c r="L3" s="6"/>
      <c r="M3" s="6"/>
    </row>
    <row r="4" spans="1:14" s="9" customFormat="1" ht="21" x14ac:dyDescent="0.4">
      <c r="A4" s="98" t="s">
        <v>2</v>
      </c>
      <c r="B4" s="98" t="s">
        <v>1</v>
      </c>
      <c r="C4" s="100" t="s">
        <v>105</v>
      </c>
      <c r="D4" s="113" t="s">
        <v>19</v>
      </c>
      <c r="E4" s="113" t="s">
        <v>20</v>
      </c>
      <c r="F4" s="113"/>
      <c r="G4" s="113"/>
      <c r="H4" s="113"/>
      <c r="I4" s="94" t="s">
        <v>106</v>
      </c>
      <c r="J4" s="98" t="s">
        <v>4</v>
      </c>
      <c r="K4" s="98" t="s">
        <v>69</v>
      </c>
      <c r="L4" s="17"/>
      <c r="M4" s="17"/>
    </row>
    <row r="5" spans="1:14" s="9" customFormat="1" ht="21" x14ac:dyDescent="0.4">
      <c r="A5" s="101"/>
      <c r="B5" s="101"/>
      <c r="C5" s="100"/>
      <c r="D5" s="113"/>
      <c r="E5" s="114" t="s">
        <v>22</v>
      </c>
      <c r="F5" s="113" t="s">
        <v>21</v>
      </c>
      <c r="G5" s="113"/>
      <c r="H5" s="113"/>
      <c r="I5" s="94"/>
      <c r="J5" s="101"/>
      <c r="K5" s="101"/>
      <c r="L5" s="17"/>
      <c r="M5" s="17"/>
    </row>
    <row r="6" spans="1:14" s="9" customFormat="1" ht="21" x14ac:dyDescent="0.4">
      <c r="A6" s="101"/>
      <c r="B6" s="101"/>
      <c r="C6" s="105"/>
      <c r="D6" s="114"/>
      <c r="E6" s="115"/>
      <c r="F6" s="69" t="s">
        <v>28</v>
      </c>
      <c r="G6" s="69" t="s">
        <v>30</v>
      </c>
      <c r="H6" s="69" t="s">
        <v>29</v>
      </c>
      <c r="I6" s="98"/>
      <c r="J6" s="101"/>
      <c r="K6" s="101"/>
      <c r="L6" s="17"/>
      <c r="M6" s="17"/>
    </row>
    <row r="7" spans="1:14" s="9" customFormat="1" ht="24.6" customHeight="1" x14ac:dyDescent="0.4">
      <c r="A7" s="19">
        <v>1</v>
      </c>
      <c r="B7" s="68" t="s">
        <v>82</v>
      </c>
      <c r="C7" s="34">
        <v>2</v>
      </c>
      <c r="D7" s="37"/>
      <c r="E7" s="37">
        <f>SUM(F7:H7)</f>
        <v>0</v>
      </c>
      <c r="F7" s="37"/>
      <c r="G7" s="37"/>
      <c r="H7" s="37"/>
      <c r="I7" s="31">
        <f>C7+D7-E7</f>
        <v>2</v>
      </c>
      <c r="J7" s="31">
        <f>I7</f>
        <v>2</v>
      </c>
      <c r="K7" s="31">
        <v>0</v>
      </c>
      <c r="L7" s="17"/>
      <c r="M7" s="17"/>
    </row>
    <row r="8" spans="1:14" s="9" customFormat="1" ht="24.6" customHeight="1" x14ac:dyDescent="0.4">
      <c r="A8" s="19">
        <v>2</v>
      </c>
      <c r="B8" s="68" t="s">
        <v>83</v>
      </c>
      <c r="C8" s="34">
        <v>2</v>
      </c>
      <c r="D8" s="37"/>
      <c r="E8" s="37">
        <f t="shared" ref="E8:E11" si="0">SUM(F8:H8)</f>
        <v>0</v>
      </c>
      <c r="F8" s="37"/>
      <c r="G8" s="37"/>
      <c r="H8" s="37"/>
      <c r="I8" s="31">
        <f t="shared" ref="I8:I11" si="1">C8+D8-E8</f>
        <v>2</v>
      </c>
      <c r="J8" s="31">
        <f t="shared" ref="J8:J11" si="2">I8</f>
        <v>2</v>
      </c>
      <c r="K8" s="31">
        <v>0</v>
      </c>
      <c r="L8" s="17"/>
      <c r="M8" s="17"/>
    </row>
    <row r="9" spans="1:14" s="9" customFormat="1" ht="24.6" customHeight="1" x14ac:dyDescent="0.4">
      <c r="A9" s="19">
        <v>3</v>
      </c>
      <c r="B9" s="68" t="s">
        <v>84</v>
      </c>
      <c r="C9" s="34">
        <v>2</v>
      </c>
      <c r="D9" s="37"/>
      <c r="E9" s="37">
        <f t="shared" si="0"/>
        <v>0</v>
      </c>
      <c r="F9" s="37"/>
      <c r="G9" s="37"/>
      <c r="H9" s="37"/>
      <c r="I9" s="31">
        <f t="shared" si="1"/>
        <v>2</v>
      </c>
      <c r="J9" s="31">
        <f t="shared" si="2"/>
        <v>2</v>
      </c>
      <c r="K9" s="31">
        <v>0</v>
      </c>
      <c r="L9" s="17"/>
      <c r="M9" s="17"/>
    </row>
    <row r="10" spans="1:14" s="2" customFormat="1" ht="24.6" customHeight="1" x14ac:dyDescent="0.45">
      <c r="A10" s="19">
        <v>4</v>
      </c>
      <c r="B10" s="68" t="s">
        <v>87</v>
      </c>
      <c r="C10" s="33">
        <v>1</v>
      </c>
      <c r="D10" s="39"/>
      <c r="E10" s="37">
        <f t="shared" si="0"/>
        <v>0</v>
      </c>
      <c r="F10" s="39"/>
      <c r="G10" s="39"/>
      <c r="H10" s="39"/>
      <c r="I10" s="31">
        <f t="shared" si="1"/>
        <v>1</v>
      </c>
      <c r="J10" s="31">
        <f t="shared" si="2"/>
        <v>1</v>
      </c>
      <c r="K10" s="31">
        <v>0</v>
      </c>
      <c r="L10" s="6"/>
      <c r="M10" s="6"/>
    </row>
    <row r="11" spans="1:14" s="2" customFormat="1" ht="24.6" customHeight="1" x14ac:dyDescent="0.45">
      <c r="A11" s="19">
        <v>5</v>
      </c>
      <c r="B11" s="68" t="s">
        <v>90</v>
      </c>
      <c r="C11" s="39">
        <v>1</v>
      </c>
      <c r="D11" s="39"/>
      <c r="E11" s="37">
        <f t="shared" si="0"/>
        <v>0</v>
      </c>
      <c r="F11" s="39"/>
      <c r="G11" s="39"/>
      <c r="H11" s="39"/>
      <c r="I11" s="31">
        <f t="shared" si="1"/>
        <v>1</v>
      </c>
      <c r="J11" s="31">
        <f t="shared" si="2"/>
        <v>1</v>
      </c>
      <c r="K11" s="31">
        <v>0</v>
      </c>
      <c r="L11" s="6"/>
      <c r="M11" s="6"/>
    </row>
    <row r="12" spans="1:14" s="22" customFormat="1" ht="24.6" customHeight="1" x14ac:dyDescent="0.4">
      <c r="A12" s="102" t="s">
        <v>0</v>
      </c>
      <c r="B12" s="104"/>
      <c r="C12" s="31">
        <f t="shared" ref="C12:K12" si="3">SUM(C7:C11)</f>
        <v>8</v>
      </c>
      <c r="D12" s="31">
        <f t="shared" si="3"/>
        <v>0</v>
      </c>
      <c r="E12" s="31">
        <f t="shared" si="3"/>
        <v>0</v>
      </c>
      <c r="F12" s="31">
        <f t="shared" si="3"/>
        <v>0</v>
      </c>
      <c r="G12" s="31">
        <f t="shared" si="3"/>
        <v>0</v>
      </c>
      <c r="H12" s="31">
        <f t="shared" si="3"/>
        <v>0</v>
      </c>
      <c r="I12" s="31">
        <f t="shared" si="3"/>
        <v>8</v>
      </c>
      <c r="J12" s="31">
        <f t="shared" si="3"/>
        <v>8</v>
      </c>
      <c r="K12" s="31">
        <f t="shared" si="3"/>
        <v>0</v>
      </c>
    </row>
    <row r="13" spans="1:14" s="8" customFormat="1" ht="44.25" customHeight="1" x14ac:dyDescent="0.3">
      <c r="A13" s="109" t="s">
        <v>71</v>
      </c>
      <c r="B13" s="109"/>
      <c r="C13" s="109"/>
      <c r="D13" s="109"/>
      <c r="E13" s="55"/>
      <c r="F13" s="109" t="s">
        <v>72</v>
      </c>
      <c r="G13" s="109"/>
      <c r="H13" s="109"/>
      <c r="I13" s="109"/>
      <c r="J13" s="109"/>
      <c r="K13" s="109"/>
      <c r="L13" s="55"/>
      <c r="M13" s="55"/>
    </row>
    <row r="14" spans="1:14" s="8" customFormat="1" x14ac:dyDescent="0.35">
      <c r="A14" s="6"/>
      <c r="B14" s="6"/>
      <c r="C14" s="6"/>
      <c r="D14" s="6"/>
      <c r="E14" s="6"/>
      <c r="F14" s="6"/>
      <c r="G14" s="6"/>
      <c r="H14" s="6"/>
      <c r="I14" s="6"/>
      <c r="J14" s="6"/>
      <c r="K14" s="6"/>
      <c r="L14" s="6"/>
      <c r="M14" s="6"/>
    </row>
    <row r="15" spans="1:14" s="8" customFormat="1" x14ac:dyDescent="0.35">
      <c r="A15" s="6"/>
      <c r="B15" s="6"/>
      <c r="C15" s="6"/>
      <c r="D15" s="6"/>
      <c r="E15" s="6"/>
      <c r="F15" s="6"/>
      <c r="G15" s="6"/>
      <c r="H15" s="6"/>
      <c r="I15" s="6"/>
      <c r="J15" s="6"/>
      <c r="K15" s="6"/>
      <c r="L15" s="6"/>
      <c r="M15" s="6"/>
    </row>
    <row r="16" spans="1:14" s="8" customFormat="1" x14ac:dyDescent="0.35">
      <c r="A16" s="6"/>
      <c r="B16" s="6"/>
      <c r="C16" s="6"/>
      <c r="D16" s="6"/>
      <c r="E16" s="6"/>
      <c r="F16" s="6"/>
      <c r="G16" s="6"/>
      <c r="H16" s="6"/>
      <c r="I16" s="6"/>
      <c r="J16" s="6"/>
      <c r="K16" s="6"/>
      <c r="L16" s="6"/>
      <c r="M16" s="6"/>
    </row>
  </sheetData>
  <mergeCells count="16">
    <mergeCell ref="A1:D1"/>
    <mergeCell ref="F1:K1"/>
    <mergeCell ref="A13:D13"/>
    <mergeCell ref="F13:K13"/>
    <mergeCell ref="A3:K3"/>
    <mergeCell ref="A12:B12"/>
    <mergeCell ref="A4:A6"/>
    <mergeCell ref="B4:B6"/>
    <mergeCell ref="C4:C6"/>
    <mergeCell ref="I4:I6"/>
    <mergeCell ref="J4:J6"/>
    <mergeCell ref="K4:K6"/>
    <mergeCell ref="D4:D6"/>
    <mergeCell ref="E4:H4"/>
    <mergeCell ref="F5:H5"/>
    <mergeCell ref="E5:E6"/>
  </mergeCells>
  <pageMargins left="0.11811023622047245" right="0" top="0.15748031496062992" bottom="0.15748031496062992" header="0.31496062992125984" footer="0.31496062992125984"/>
  <pageSetup paperSize="9" scale="78" orientation="landscape" r:id="rId1"/>
  <colBreaks count="1" manualBreakCount="1">
    <brk id="11"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D28"/>
  <sheetViews>
    <sheetView zoomScale="80" zoomScaleNormal="80" zoomScaleSheetLayoutView="70" workbookViewId="0">
      <selection activeCell="N4" sqref="N4:N5"/>
    </sheetView>
  </sheetViews>
  <sheetFormatPr defaultColWidth="9.109375" defaultRowHeight="18" x14ac:dyDescent="0.35"/>
  <cols>
    <col min="1" max="1" width="6.5546875" style="3" bestFit="1" customWidth="1"/>
    <col min="2" max="2" width="15.109375" style="3" bestFit="1" customWidth="1"/>
    <col min="3" max="3" width="15.21875" style="1" customWidth="1"/>
    <col min="4" max="13" width="10.6640625" style="1" customWidth="1"/>
    <col min="14" max="14" width="25.109375" style="1" bestFit="1" customWidth="1"/>
    <col min="15" max="16384" width="9.109375" style="1"/>
  </cols>
  <sheetData>
    <row r="1" spans="1:30" ht="38.4" customHeight="1" x14ac:dyDescent="0.35">
      <c r="A1" s="93" t="s">
        <v>74</v>
      </c>
      <c r="B1" s="93"/>
      <c r="C1" s="93"/>
      <c r="D1" s="93"/>
      <c r="E1" s="93"/>
      <c r="F1" s="93"/>
      <c r="G1" s="45"/>
      <c r="H1" s="92" t="s">
        <v>73</v>
      </c>
      <c r="I1" s="92"/>
      <c r="J1" s="92"/>
      <c r="K1" s="92"/>
      <c r="L1" s="92"/>
      <c r="M1" s="92"/>
      <c r="N1" s="92"/>
      <c r="O1" s="55"/>
      <c r="P1" s="55"/>
      <c r="Q1" s="55"/>
      <c r="R1" s="55"/>
      <c r="S1" s="55"/>
      <c r="T1" s="55"/>
      <c r="U1" s="55"/>
      <c r="V1" s="55"/>
      <c r="W1" s="55"/>
      <c r="X1" s="55"/>
      <c r="Y1" s="55"/>
      <c r="Z1" s="55"/>
      <c r="AA1" s="55"/>
      <c r="AB1" s="55"/>
      <c r="AC1" s="55"/>
      <c r="AD1" s="55"/>
    </row>
    <row r="2" spans="1:30" ht="15.6" customHeight="1" x14ac:dyDescent="0.35"/>
    <row r="3" spans="1:30" s="3" customFormat="1" ht="46.2" customHeight="1" x14ac:dyDescent="0.35">
      <c r="A3" s="110" t="s">
        <v>111</v>
      </c>
      <c r="B3" s="110"/>
      <c r="C3" s="110"/>
      <c r="D3" s="110"/>
      <c r="E3" s="110"/>
      <c r="F3" s="110"/>
      <c r="G3" s="110"/>
      <c r="H3" s="110"/>
      <c r="I3" s="110"/>
      <c r="J3" s="110"/>
      <c r="K3" s="110"/>
      <c r="L3" s="110"/>
      <c r="M3" s="110"/>
      <c r="N3" s="110"/>
    </row>
    <row r="4" spans="1:30" s="5" customFormat="1" ht="33.75" customHeight="1" x14ac:dyDescent="0.5">
      <c r="A4" s="98" t="s">
        <v>2</v>
      </c>
      <c r="B4" s="98" t="s">
        <v>1</v>
      </c>
      <c r="C4" s="100" t="s">
        <v>105</v>
      </c>
      <c r="D4" s="94" t="s">
        <v>19</v>
      </c>
      <c r="E4" s="94" t="s">
        <v>20</v>
      </c>
      <c r="F4" s="94" t="s">
        <v>53</v>
      </c>
      <c r="G4" s="94"/>
      <c r="H4" s="94"/>
      <c r="I4" s="94"/>
      <c r="J4" s="94"/>
      <c r="K4" s="94"/>
      <c r="L4" s="94"/>
      <c r="M4" s="94"/>
      <c r="N4" s="100" t="s">
        <v>106</v>
      </c>
    </row>
    <row r="5" spans="1:30" s="5" customFormat="1" ht="28.2" x14ac:dyDescent="0.5">
      <c r="A5" s="101"/>
      <c r="B5" s="101"/>
      <c r="C5" s="105"/>
      <c r="D5" s="98"/>
      <c r="E5" s="98"/>
      <c r="F5" s="35" t="s">
        <v>48</v>
      </c>
      <c r="G5" s="35" t="s">
        <v>49</v>
      </c>
      <c r="H5" s="35" t="s">
        <v>16</v>
      </c>
      <c r="I5" s="35" t="s">
        <v>49</v>
      </c>
      <c r="J5" s="35" t="s">
        <v>26</v>
      </c>
      <c r="K5" s="35" t="s">
        <v>26</v>
      </c>
      <c r="L5" s="35" t="s">
        <v>26</v>
      </c>
      <c r="M5" s="35" t="s">
        <v>16</v>
      </c>
      <c r="N5" s="105"/>
    </row>
    <row r="6" spans="1:30" s="5" customFormat="1" ht="21.6" customHeight="1" x14ac:dyDescent="0.5">
      <c r="A6" s="19">
        <v>1</v>
      </c>
      <c r="B6" s="70" t="s">
        <v>97</v>
      </c>
      <c r="C6" s="33">
        <v>0</v>
      </c>
      <c r="D6" s="33"/>
      <c r="E6" s="33">
        <f>SUM(F6:M6)</f>
        <v>0</v>
      </c>
      <c r="F6" s="33"/>
      <c r="G6" s="33"/>
      <c r="H6" s="33"/>
      <c r="I6" s="33"/>
      <c r="J6" s="33"/>
      <c r="K6" s="33"/>
      <c r="L6" s="33"/>
      <c r="M6" s="33"/>
      <c r="N6" s="34">
        <f>C6+D6-E6</f>
        <v>0</v>
      </c>
    </row>
    <row r="7" spans="1:30" s="21" customFormat="1" ht="21.6" customHeight="1" x14ac:dyDescent="0.45">
      <c r="A7" s="116" t="s">
        <v>0</v>
      </c>
      <c r="B7" s="116"/>
      <c r="C7" s="31">
        <f t="shared" ref="C7:N7" si="0">SUM(C6:C6)</f>
        <v>0</v>
      </c>
      <c r="D7" s="31">
        <f t="shared" si="0"/>
        <v>0</v>
      </c>
      <c r="E7" s="31">
        <f t="shared" si="0"/>
        <v>0</v>
      </c>
      <c r="F7" s="31">
        <f t="shared" si="0"/>
        <v>0</v>
      </c>
      <c r="G7" s="31">
        <f t="shared" si="0"/>
        <v>0</v>
      </c>
      <c r="H7" s="31">
        <f t="shared" si="0"/>
        <v>0</v>
      </c>
      <c r="I7" s="31">
        <f t="shared" si="0"/>
        <v>0</v>
      </c>
      <c r="J7" s="31">
        <f t="shared" si="0"/>
        <v>0</v>
      </c>
      <c r="K7" s="31">
        <f t="shared" si="0"/>
        <v>0</v>
      </c>
      <c r="L7" s="31">
        <f t="shared" si="0"/>
        <v>0</v>
      </c>
      <c r="M7" s="31">
        <f t="shared" si="0"/>
        <v>0</v>
      </c>
      <c r="N7" s="31">
        <f t="shared" si="0"/>
        <v>0</v>
      </c>
    </row>
    <row r="8" spans="1:30" s="3" customFormat="1" ht="48" customHeight="1" x14ac:dyDescent="0.35">
      <c r="B8" s="109" t="s">
        <v>71</v>
      </c>
      <c r="C8" s="109"/>
      <c r="D8" s="109"/>
      <c r="E8" s="109"/>
      <c r="F8" s="55"/>
      <c r="G8" s="92" t="s">
        <v>72</v>
      </c>
      <c r="H8" s="92"/>
      <c r="I8" s="92"/>
      <c r="J8" s="92"/>
      <c r="K8" s="92"/>
      <c r="L8" s="92"/>
      <c r="M8" s="92"/>
      <c r="N8" s="92"/>
      <c r="O8" s="55"/>
      <c r="P8" s="55"/>
      <c r="Q8" s="55"/>
      <c r="R8" s="55"/>
      <c r="S8" s="55"/>
      <c r="T8" s="55"/>
      <c r="U8" s="55"/>
    </row>
    <row r="9" spans="1:30" s="3" customFormat="1" ht="123.75" customHeight="1" x14ac:dyDescent="0.35">
      <c r="B9" s="75" t="s">
        <v>55</v>
      </c>
      <c r="C9" s="75"/>
      <c r="D9" s="75"/>
      <c r="E9" s="75"/>
      <c r="F9" s="75"/>
      <c r="G9" s="75"/>
      <c r="H9" s="75"/>
      <c r="I9" s="75"/>
      <c r="J9" s="75"/>
      <c r="K9" s="75"/>
      <c r="L9" s="75"/>
      <c r="M9" s="75"/>
      <c r="N9" s="75"/>
    </row>
    <row r="10" spans="1:30" s="3" customFormat="1" x14ac:dyDescent="0.35"/>
    <row r="11" spans="1:30" s="3" customFormat="1" ht="18.75" customHeight="1" x14ac:dyDescent="0.35"/>
    <row r="12" spans="1:30" s="3" customFormat="1" ht="18.75" customHeight="1" x14ac:dyDescent="0.35"/>
    <row r="13" spans="1:30" s="3" customFormat="1" ht="18.75" customHeight="1" x14ac:dyDescent="0.35"/>
    <row r="14" spans="1:30" s="3" customFormat="1" x14ac:dyDescent="0.35"/>
    <row r="15" spans="1:30" s="3" customFormat="1" x14ac:dyDescent="0.35">
      <c r="B15" s="15"/>
    </row>
    <row r="16" spans="1:30" s="3" customFormat="1" x14ac:dyDescent="0.35">
      <c r="B16" s="15"/>
    </row>
    <row r="17" spans="2:2" s="3" customFormat="1" x14ac:dyDescent="0.35">
      <c r="B17" s="15"/>
    </row>
    <row r="18" spans="2:2" s="3" customFormat="1" x14ac:dyDescent="0.35">
      <c r="B18" s="15"/>
    </row>
    <row r="19" spans="2:2" s="3" customFormat="1" x14ac:dyDescent="0.35">
      <c r="B19" s="15"/>
    </row>
    <row r="20" spans="2:2" s="3" customFormat="1" x14ac:dyDescent="0.35"/>
    <row r="21" spans="2:2" s="3" customFormat="1" x14ac:dyDescent="0.35"/>
    <row r="22" spans="2:2" s="3" customFormat="1" x14ac:dyDescent="0.35"/>
    <row r="23" spans="2:2" s="3" customFormat="1" x14ac:dyDescent="0.35"/>
    <row r="24" spans="2:2" s="3" customFormat="1" x14ac:dyDescent="0.35"/>
    <row r="25" spans="2:2" s="3" customFormat="1" x14ac:dyDescent="0.35"/>
    <row r="26" spans="2:2" s="3" customFormat="1" x14ac:dyDescent="0.35"/>
    <row r="27" spans="2:2" s="3" customFormat="1" x14ac:dyDescent="0.35"/>
    <row r="28" spans="2:2" s="3" customFormat="1" x14ac:dyDescent="0.35"/>
  </sheetData>
  <mergeCells count="14">
    <mergeCell ref="A1:F1"/>
    <mergeCell ref="H1:N1"/>
    <mergeCell ref="G8:N8"/>
    <mergeCell ref="B8:E8"/>
    <mergeCell ref="A3:N3"/>
    <mergeCell ref="A4:A5"/>
    <mergeCell ref="B4:B5"/>
    <mergeCell ref="B9:N9"/>
    <mergeCell ref="A7:B7"/>
    <mergeCell ref="N4:N5"/>
    <mergeCell ref="F4:M4"/>
    <mergeCell ref="C4:C5"/>
    <mergeCell ref="D4:D5"/>
    <mergeCell ref="E4:E5"/>
  </mergeCells>
  <pageMargins left="0" right="0" top="0.31496062992125984" bottom="0.11811023622047245" header="0.31496062992125984" footer="0.31496062992125984"/>
  <pageSetup paperSize="9" scale="85"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S30"/>
  <sheetViews>
    <sheetView zoomScaleNormal="100" zoomScaleSheetLayoutView="70" workbookViewId="0">
      <selection activeCell="P5" sqref="P5:P7"/>
    </sheetView>
  </sheetViews>
  <sheetFormatPr defaultRowHeight="18" x14ac:dyDescent="0.35"/>
  <cols>
    <col min="1" max="1" width="6.5546875" style="14" bestFit="1" customWidth="1"/>
    <col min="2" max="2" width="15.21875" style="14" bestFit="1" customWidth="1"/>
    <col min="3" max="3" width="13.109375" style="14" customWidth="1"/>
    <col min="4" max="4" width="8.33203125" style="14" customWidth="1"/>
    <col min="5" max="5" width="11.77734375" style="14" customWidth="1"/>
    <col min="6" max="8" width="8.88671875" style="14" customWidth="1"/>
    <col min="9" max="9" width="15.6640625" style="14" customWidth="1"/>
    <col min="10" max="10" width="14.5546875" style="14" customWidth="1"/>
    <col min="11" max="11" width="8.44140625" style="14" customWidth="1"/>
    <col min="12" max="12" width="12" style="14" customWidth="1"/>
    <col min="13" max="14" width="8.44140625" style="14" customWidth="1"/>
    <col min="15" max="15" width="8.6640625" style="14" customWidth="1"/>
    <col min="16" max="16" width="14" style="14" customWidth="1"/>
    <col min="17" max="17" width="16.44140625" style="14" customWidth="1"/>
    <col min="18" max="19" width="9.109375" style="14"/>
  </cols>
  <sheetData>
    <row r="1" spans="1:19" ht="36" customHeight="1" x14ac:dyDescent="0.35">
      <c r="A1" s="93" t="s">
        <v>74</v>
      </c>
      <c r="B1" s="93"/>
      <c r="C1" s="93"/>
      <c r="D1" s="93"/>
      <c r="E1" s="45"/>
      <c r="F1" s="92" t="s">
        <v>73</v>
      </c>
      <c r="G1" s="92"/>
      <c r="H1" s="92"/>
      <c r="I1" s="92"/>
      <c r="J1" s="92"/>
      <c r="K1" s="92"/>
      <c r="L1" s="92"/>
      <c r="M1" s="92"/>
      <c r="N1" s="92"/>
      <c r="O1" s="92"/>
      <c r="P1" s="92"/>
      <c r="Q1" s="92"/>
    </row>
    <row r="2" spans="1:19" x14ac:dyDescent="0.35">
      <c r="A2" s="6"/>
      <c r="B2" s="6"/>
      <c r="C2" s="6"/>
      <c r="D2" s="6"/>
      <c r="E2" s="6"/>
      <c r="F2" s="55"/>
      <c r="G2" s="55"/>
      <c r="H2" s="55"/>
      <c r="I2" s="55"/>
      <c r="J2" s="55"/>
      <c r="K2" s="55"/>
      <c r="L2" s="55"/>
      <c r="M2" s="55"/>
      <c r="N2" s="55"/>
      <c r="O2" s="55"/>
      <c r="P2" s="55"/>
      <c r="Q2" s="55"/>
    </row>
    <row r="3" spans="1:19" s="11" customFormat="1" ht="47.4" customHeight="1" x14ac:dyDescent="0.45">
      <c r="A3" s="121" t="s">
        <v>112</v>
      </c>
      <c r="B3" s="121"/>
      <c r="C3" s="121"/>
      <c r="D3" s="121"/>
      <c r="E3" s="121"/>
      <c r="F3" s="121"/>
      <c r="G3" s="121"/>
      <c r="H3" s="121"/>
      <c r="I3" s="121"/>
      <c r="J3" s="121"/>
      <c r="K3" s="121"/>
      <c r="L3" s="121"/>
      <c r="M3" s="121"/>
      <c r="N3" s="121"/>
      <c r="O3" s="121"/>
      <c r="P3" s="121"/>
      <c r="Q3" s="121"/>
      <c r="R3" s="12"/>
      <c r="S3" s="12"/>
    </row>
    <row r="4" spans="1:19" s="24" customFormat="1" ht="39.6" customHeight="1" x14ac:dyDescent="0.35">
      <c r="A4" s="114" t="s">
        <v>2</v>
      </c>
      <c r="B4" s="114" t="s">
        <v>1</v>
      </c>
      <c r="C4" s="113" t="s">
        <v>15</v>
      </c>
      <c r="D4" s="113"/>
      <c r="E4" s="113"/>
      <c r="F4" s="113"/>
      <c r="G4" s="113"/>
      <c r="H4" s="113"/>
      <c r="I4" s="113"/>
      <c r="J4" s="113" t="s">
        <v>35</v>
      </c>
      <c r="K4" s="113"/>
      <c r="L4" s="113"/>
      <c r="M4" s="113"/>
      <c r="N4" s="113"/>
      <c r="O4" s="113"/>
      <c r="P4" s="113"/>
      <c r="Q4" s="113" t="s">
        <v>34</v>
      </c>
      <c r="R4" s="14"/>
      <c r="S4" s="14"/>
    </row>
    <row r="5" spans="1:19" s="24" customFormat="1" ht="36" customHeight="1" x14ac:dyDescent="0.35">
      <c r="A5" s="115"/>
      <c r="B5" s="115"/>
      <c r="C5" s="122" t="s">
        <v>113</v>
      </c>
      <c r="D5" s="114" t="s">
        <v>19</v>
      </c>
      <c r="E5" s="118" t="s">
        <v>20</v>
      </c>
      <c r="F5" s="119"/>
      <c r="G5" s="119"/>
      <c r="H5" s="120"/>
      <c r="I5" s="122" t="s">
        <v>106</v>
      </c>
      <c r="J5" s="122" t="s">
        <v>113</v>
      </c>
      <c r="K5" s="114" t="s">
        <v>19</v>
      </c>
      <c r="L5" s="118" t="s">
        <v>20</v>
      </c>
      <c r="M5" s="119"/>
      <c r="N5" s="119"/>
      <c r="O5" s="120"/>
      <c r="P5" s="122" t="s">
        <v>106</v>
      </c>
      <c r="Q5" s="113"/>
      <c r="R5" s="14"/>
      <c r="S5" s="14"/>
    </row>
    <row r="6" spans="1:19" s="24" customFormat="1" x14ac:dyDescent="0.35">
      <c r="A6" s="115"/>
      <c r="B6" s="115"/>
      <c r="C6" s="122"/>
      <c r="D6" s="115"/>
      <c r="E6" s="114" t="s">
        <v>22</v>
      </c>
      <c r="F6" s="118" t="s">
        <v>21</v>
      </c>
      <c r="G6" s="119"/>
      <c r="H6" s="120"/>
      <c r="I6" s="122"/>
      <c r="J6" s="122"/>
      <c r="K6" s="115"/>
      <c r="L6" s="114" t="s">
        <v>22</v>
      </c>
      <c r="M6" s="118" t="s">
        <v>21</v>
      </c>
      <c r="N6" s="119"/>
      <c r="O6" s="120"/>
      <c r="P6" s="122"/>
      <c r="Q6" s="113"/>
      <c r="R6" s="14"/>
      <c r="S6" s="14"/>
    </row>
    <row r="7" spans="1:19" s="24" customFormat="1" ht="30.6" customHeight="1" x14ac:dyDescent="0.35">
      <c r="A7" s="117"/>
      <c r="B7" s="117"/>
      <c r="C7" s="122"/>
      <c r="D7" s="117"/>
      <c r="E7" s="117"/>
      <c r="F7" s="37" t="s">
        <v>99</v>
      </c>
      <c r="G7" s="37" t="s">
        <v>32</v>
      </c>
      <c r="H7" s="37" t="s">
        <v>31</v>
      </c>
      <c r="I7" s="122"/>
      <c r="J7" s="122"/>
      <c r="K7" s="117"/>
      <c r="L7" s="117"/>
      <c r="M7" s="37" t="s">
        <v>31</v>
      </c>
      <c r="N7" s="37" t="s">
        <v>31</v>
      </c>
      <c r="O7" s="37" t="s">
        <v>33</v>
      </c>
      <c r="P7" s="122"/>
      <c r="Q7" s="113"/>
      <c r="R7" s="14"/>
      <c r="S7" s="14"/>
    </row>
    <row r="8" spans="1:19" s="24" customFormat="1" ht="36" x14ac:dyDescent="0.35">
      <c r="A8" s="25">
        <v>1</v>
      </c>
      <c r="B8" s="43" t="s">
        <v>101</v>
      </c>
      <c r="C8" s="41">
        <v>0</v>
      </c>
      <c r="D8" s="37"/>
      <c r="E8" s="37">
        <f>SUM(F8:H8)</f>
        <v>0</v>
      </c>
      <c r="F8" s="42">
        <v>0</v>
      </c>
      <c r="G8" s="42"/>
      <c r="H8" s="42"/>
      <c r="I8" s="41">
        <f>C8+D8-E8</f>
        <v>0</v>
      </c>
      <c r="J8" s="40">
        <v>0</v>
      </c>
      <c r="K8" s="37"/>
      <c r="L8" s="37"/>
      <c r="M8" s="37"/>
      <c r="N8" s="37"/>
      <c r="O8" s="37"/>
      <c r="P8" s="40">
        <f>J8+K8-L8</f>
        <v>0</v>
      </c>
      <c r="Q8" s="40">
        <f>P8+I8</f>
        <v>0</v>
      </c>
      <c r="R8" s="14"/>
      <c r="S8" s="14"/>
    </row>
    <row r="9" spans="1:19" s="26" customFormat="1" ht="24" customHeight="1" x14ac:dyDescent="0.3">
      <c r="A9" s="118" t="s">
        <v>0</v>
      </c>
      <c r="B9" s="120"/>
      <c r="C9" s="40">
        <f t="shared" ref="C9:Q9" si="0">SUM(C8:C8)</f>
        <v>0</v>
      </c>
      <c r="D9" s="40">
        <f t="shared" si="0"/>
        <v>0</v>
      </c>
      <c r="E9" s="40">
        <f t="shared" si="0"/>
        <v>0</v>
      </c>
      <c r="F9" s="40">
        <f t="shared" si="0"/>
        <v>0</v>
      </c>
      <c r="G9" s="40">
        <f t="shared" si="0"/>
        <v>0</v>
      </c>
      <c r="H9" s="40">
        <f t="shared" si="0"/>
        <v>0</v>
      </c>
      <c r="I9" s="40">
        <f t="shared" si="0"/>
        <v>0</v>
      </c>
      <c r="J9" s="40">
        <f t="shared" si="0"/>
        <v>0</v>
      </c>
      <c r="K9" s="40">
        <f t="shared" si="0"/>
        <v>0</v>
      </c>
      <c r="L9" s="40"/>
      <c r="M9" s="40">
        <f t="shared" si="0"/>
        <v>0</v>
      </c>
      <c r="N9" s="40">
        <f t="shared" si="0"/>
        <v>0</v>
      </c>
      <c r="O9" s="40">
        <f t="shared" si="0"/>
        <v>0</v>
      </c>
      <c r="P9" s="40">
        <f t="shared" si="0"/>
        <v>0</v>
      </c>
      <c r="Q9" s="40">
        <f t="shared" si="0"/>
        <v>0</v>
      </c>
    </row>
    <row r="10" spans="1:19" s="10" customFormat="1" ht="54" customHeight="1" x14ac:dyDescent="0.35">
      <c r="A10" s="109" t="s">
        <v>71</v>
      </c>
      <c r="B10" s="109"/>
      <c r="C10" s="109"/>
      <c r="D10" s="109"/>
      <c r="E10" s="55"/>
      <c r="G10" s="57"/>
      <c r="H10" s="57"/>
      <c r="I10" s="109" t="s">
        <v>72</v>
      </c>
      <c r="J10" s="109"/>
      <c r="K10" s="109"/>
      <c r="L10" s="109"/>
      <c r="M10" s="109"/>
      <c r="N10" s="109"/>
      <c r="O10" s="109"/>
      <c r="P10" s="109"/>
      <c r="Q10" s="109"/>
      <c r="R10" s="14"/>
      <c r="S10" s="14"/>
    </row>
    <row r="11" spans="1:19" s="10" customFormat="1" x14ac:dyDescent="0.35">
      <c r="A11" s="6"/>
      <c r="B11" s="6"/>
      <c r="C11" s="6"/>
      <c r="D11" s="6"/>
      <c r="E11" s="6"/>
      <c r="F11" s="6"/>
      <c r="G11" s="6"/>
      <c r="H11" s="6"/>
      <c r="I11" s="6"/>
      <c r="J11" s="6"/>
      <c r="K11" s="6"/>
      <c r="L11" s="14"/>
      <c r="M11" s="14"/>
      <c r="N11" s="14"/>
      <c r="O11" s="14"/>
      <c r="P11" s="14"/>
      <c r="Q11" s="14"/>
      <c r="R11" s="14"/>
      <c r="S11" s="14"/>
    </row>
    <row r="12" spans="1:19" s="10" customFormat="1" x14ac:dyDescent="0.35">
      <c r="A12" s="14"/>
      <c r="B12" s="14"/>
      <c r="C12" s="14"/>
      <c r="D12" s="14"/>
      <c r="E12" s="14"/>
      <c r="F12" s="14"/>
      <c r="G12" s="14"/>
      <c r="H12" s="14"/>
      <c r="I12" s="14"/>
      <c r="J12" s="14"/>
      <c r="K12" s="14"/>
      <c r="L12" s="14"/>
      <c r="M12" s="14"/>
      <c r="N12" s="14"/>
      <c r="O12" s="14"/>
      <c r="P12" s="14"/>
      <c r="Q12" s="14"/>
      <c r="R12" s="14"/>
      <c r="S12" s="14"/>
    </row>
    <row r="13" spans="1:19" s="10" customFormat="1" x14ac:dyDescent="0.35">
      <c r="A13" s="14"/>
      <c r="B13" s="14"/>
      <c r="C13" s="14"/>
      <c r="D13" s="14"/>
      <c r="E13" s="14"/>
      <c r="F13" s="14"/>
      <c r="G13" s="14"/>
      <c r="H13" s="14"/>
      <c r="I13" s="14"/>
      <c r="J13" s="14"/>
      <c r="K13" s="14"/>
      <c r="L13" s="14"/>
      <c r="M13" s="14"/>
      <c r="N13" s="14"/>
      <c r="O13" s="14"/>
      <c r="P13" s="14"/>
      <c r="Q13" s="14"/>
      <c r="R13" s="14"/>
      <c r="S13" s="14"/>
    </row>
    <row r="14" spans="1:19" s="10" customFormat="1" x14ac:dyDescent="0.35">
      <c r="A14" s="14"/>
      <c r="B14" s="14"/>
      <c r="C14" s="14"/>
      <c r="D14" s="14"/>
      <c r="E14" s="14"/>
      <c r="F14" s="14"/>
      <c r="G14" s="14"/>
      <c r="H14" s="14"/>
      <c r="I14" s="14"/>
      <c r="J14" s="14"/>
      <c r="K14" s="14"/>
      <c r="L14" s="14"/>
      <c r="M14" s="14"/>
      <c r="N14" s="14"/>
      <c r="O14" s="14"/>
      <c r="P14" s="14"/>
      <c r="Q14" s="14"/>
      <c r="R14" s="14"/>
      <c r="S14" s="14"/>
    </row>
    <row r="15" spans="1:19" s="10" customFormat="1" x14ac:dyDescent="0.35">
      <c r="A15" s="14"/>
      <c r="B15" s="14"/>
      <c r="C15" s="14"/>
      <c r="D15" s="14"/>
      <c r="E15" s="14"/>
      <c r="F15" s="14"/>
      <c r="G15" s="14"/>
      <c r="H15" s="14"/>
      <c r="I15" s="14"/>
      <c r="J15" s="14"/>
      <c r="K15" s="14"/>
      <c r="L15" s="14"/>
      <c r="M15" s="14"/>
      <c r="N15" s="14"/>
      <c r="O15" s="14"/>
      <c r="P15" s="14"/>
      <c r="Q15" s="14"/>
      <c r="R15" s="14"/>
      <c r="S15" s="14"/>
    </row>
    <row r="16" spans="1:19" s="13" customFormat="1" x14ac:dyDescent="0.35">
      <c r="A16" s="14"/>
      <c r="B16" s="14"/>
      <c r="C16" s="14"/>
      <c r="D16" s="14"/>
      <c r="E16" s="14"/>
      <c r="F16" s="14"/>
      <c r="G16" s="14"/>
      <c r="H16" s="14"/>
      <c r="I16" s="14"/>
      <c r="J16" s="14"/>
      <c r="K16" s="14"/>
      <c r="L16" s="14"/>
      <c r="M16" s="14"/>
      <c r="N16" s="14"/>
      <c r="O16" s="14"/>
      <c r="P16" s="14"/>
      <c r="Q16" s="14"/>
      <c r="R16" s="14"/>
      <c r="S16" s="14"/>
    </row>
    <row r="17" spans="1:19" s="13" customFormat="1" x14ac:dyDescent="0.35">
      <c r="A17" s="14"/>
      <c r="B17" s="14"/>
      <c r="C17" s="14"/>
      <c r="D17" s="14"/>
      <c r="E17" s="14"/>
      <c r="F17" s="14"/>
      <c r="G17" s="14"/>
      <c r="H17" s="14"/>
      <c r="I17" s="14"/>
      <c r="J17" s="14"/>
      <c r="K17" s="14"/>
      <c r="L17" s="14"/>
      <c r="M17" s="14"/>
      <c r="N17" s="14"/>
      <c r="O17" s="14"/>
      <c r="P17" s="14"/>
      <c r="Q17" s="14"/>
      <c r="R17" s="14"/>
      <c r="S17" s="14"/>
    </row>
    <row r="18" spans="1:19" s="13" customFormat="1" x14ac:dyDescent="0.35">
      <c r="A18" s="14"/>
      <c r="B18" s="14"/>
      <c r="C18" s="14"/>
      <c r="D18" s="14"/>
      <c r="E18" s="14"/>
      <c r="F18" s="14"/>
      <c r="G18" s="14"/>
      <c r="H18" s="14"/>
      <c r="I18" s="14"/>
      <c r="J18" s="14"/>
      <c r="K18" s="14"/>
      <c r="L18" s="14"/>
      <c r="M18" s="14"/>
      <c r="N18" s="14"/>
      <c r="O18" s="14"/>
      <c r="P18" s="14"/>
      <c r="Q18" s="14"/>
      <c r="R18" s="14"/>
      <c r="S18" s="14"/>
    </row>
    <row r="19" spans="1:19" s="13" customFormat="1" x14ac:dyDescent="0.35">
      <c r="A19" s="14"/>
      <c r="B19" s="14"/>
      <c r="C19" s="14"/>
      <c r="D19" s="14"/>
      <c r="E19" s="14"/>
      <c r="F19" s="14"/>
      <c r="G19" s="14"/>
      <c r="H19" s="14"/>
      <c r="I19" s="14"/>
      <c r="J19" s="14"/>
      <c r="K19" s="14"/>
      <c r="L19" s="14"/>
      <c r="M19" s="14"/>
      <c r="N19" s="14"/>
      <c r="O19" s="14"/>
      <c r="P19" s="14"/>
      <c r="Q19" s="14"/>
      <c r="R19" s="14"/>
      <c r="S19" s="14"/>
    </row>
    <row r="20" spans="1:19" s="13" customFormat="1" x14ac:dyDescent="0.35">
      <c r="A20" s="14"/>
      <c r="B20" s="14"/>
      <c r="C20" s="14"/>
      <c r="D20" s="14"/>
      <c r="E20" s="14"/>
      <c r="F20" s="14"/>
      <c r="G20" s="14"/>
      <c r="H20" s="14"/>
      <c r="I20" s="14"/>
      <c r="J20" s="14"/>
      <c r="K20" s="14"/>
      <c r="L20" s="14"/>
      <c r="M20" s="14"/>
      <c r="N20" s="14"/>
      <c r="O20" s="14"/>
      <c r="P20" s="14"/>
      <c r="Q20" s="14"/>
      <c r="R20" s="14"/>
      <c r="S20" s="14"/>
    </row>
    <row r="21" spans="1:19" s="13" customFormat="1" x14ac:dyDescent="0.35">
      <c r="A21" s="14"/>
      <c r="B21" s="14"/>
      <c r="C21" s="14"/>
      <c r="D21" s="14"/>
      <c r="E21" s="14"/>
      <c r="F21" s="14"/>
      <c r="G21" s="14"/>
      <c r="H21" s="14"/>
      <c r="I21" s="14"/>
      <c r="J21" s="14"/>
      <c r="K21" s="14"/>
      <c r="L21" s="14"/>
      <c r="M21" s="14"/>
      <c r="N21" s="14"/>
      <c r="O21" s="14"/>
      <c r="P21" s="14"/>
      <c r="Q21" s="14"/>
      <c r="R21" s="14"/>
      <c r="S21" s="14"/>
    </row>
    <row r="22" spans="1:19" s="13" customFormat="1" x14ac:dyDescent="0.35">
      <c r="A22" s="14"/>
      <c r="B22" s="14"/>
      <c r="C22" s="14"/>
      <c r="D22" s="14"/>
      <c r="E22" s="14"/>
      <c r="F22" s="14"/>
      <c r="G22" s="14"/>
      <c r="H22" s="14"/>
      <c r="I22" s="14"/>
      <c r="J22" s="14"/>
      <c r="K22" s="14"/>
      <c r="L22" s="14"/>
      <c r="M22" s="14"/>
      <c r="N22" s="14"/>
      <c r="O22" s="14"/>
      <c r="P22" s="14"/>
      <c r="Q22" s="14"/>
      <c r="R22" s="14"/>
      <c r="S22" s="14"/>
    </row>
    <row r="23" spans="1:19" s="13" customFormat="1" x14ac:dyDescent="0.35">
      <c r="A23" s="14"/>
      <c r="B23" s="14"/>
      <c r="C23" s="14"/>
      <c r="D23" s="14"/>
      <c r="E23" s="14"/>
      <c r="F23" s="14"/>
      <c r="G23" s="14"/>
      <c r="H23" s="14"/>
      <c r="I23" s="14"/>
      <c r="J23" s="14"/>
      <c r="K23" s="14"/>
      <c r="L23" s="14"/>
      <c r="M23" s="14"/>
      <c r="N23" s="14"/>
      <c r="O23" s="14"/>
      <c r="P23" s="14"/>
      <c r="Q23" s="14"/>
      <c r="R23" s="14"/>
      <c r="S23" s="14"/>
    </row>
    <row r="24" spans="1:19" s="13" customFormat="1" x14ac:dyDescent="0.35">
      <c r="A24" s="14"/>
      <c r="B24" s="14"/>
      <c r="C24" s="14"/>
      <c r="D24" s="14"/>
      <c r="E24" s="14"/>
      <c r="F24" s="14"/>
      <c r="G24" s="14"/>
      <c r="H24" s="14"/>
      <c r="I24" s="14"/>
      <c r="J24" s="14"/>
      <c r="K24" s="14"/>
      <c r="L24" s="14"/>
      <c r="M24" s="14"/>
      <c r="N24" s="14"/>
      <c r="O24" s="14"/>
      <c r="P24" s="14"/>
      <c r="Q24" s="14"/>
      <c r="R24" s="14"/>
      <c r="S24" s="14"/>
    </row>
    <row r="25" spans="1:19" s="13" customFormat="1" x14ac:dyDescent="0.35">
      <c r="A25" s="14"/>
      <c r="B25" s="14"/>
      <c r="C25" s="14"/>
      <c r="D25" s="14"/>
      <c r="E25" s="14"/>
      <c r="F25" s="14"/>
      <c r="G25" s="14"/>
      <c r="H25" s="14"/>
      <c r="I25" s="14"/>
      <c r="J25" s="14"/>
      <c r="K25" s="14"/>
      <c r="L25" s="14"/>
      <c r="M25" s="14"/>
      <c r="N25" s="14"/>
      <c r="O25" s="14"/>
      <c r="P25" s="14"/>
      <c r="Q25" s="14"/>
      <c r="R25" s="14"/>
      <c r="S25" s="14"/>
    </row>
    <row r="26" spans="1:19" s="13" customFormat="1" x14ac:dyDescent="0.35">
      <c r="A26" s="14"/>
      <c r="B26" s="14"/>
      <c r="C26" s="14"/>
      <c r="D26" s="14"/>
      <c r="E26" s="14"/>
      <c r="F26" s="14"/>
      <c r="G26" s="14"/>
      <c r="H26" s="14"/>
      <c r="I26" s="14"/>
      <c r="J26" s="14"/>
      <c r="K26" s="14"/>
      <c r="L26" s="14"/>
      <c r="M26" s="14"/>
      <c r="N26" s="14"/>
      <c r="O26" s="14"/>
      <c r="P26" s="14"/>
      <c r="Q26" s="14"/>
      <c r="R26" s="14"/>
      <c r="S26" s="14"/>
    </row>
    <row r="27" spans="1:19" s="13" customFormat="1" x14ac:dyDescent="0.35">
      <c r="A27" s="14"/>
      <c r="B27" s="14"/>
      <c r="C27" s="14"/>
      <c r="D27" s="14"/>
      <c r="E27" s="14"/>
      <c r="F27" s="14"/>
      <c r="G27" s="14"/>
      <c r="H27" s="14"/>
      <c r="I27" s="14"/>
      <c r="J27" s="14"/>
      <c r="K27" s="14"/>
      <c r="L27" s="14"/>
      <c r="M27" s="14"/>
      <c r="N27" s="14"/>
      <c r="O27" s="14"/>
      <c r="P27" s="14"/>
      <c r="Q27" s="14"/>
      <c r="R27" s="14"/>
      <c r="S27" s="14"/>
    </row>
    <row r="28" spans="1:19" s="13" customFormat="1" x14ac:dyDescent="0.35">
      <c r="A28" s="14"/>
      <c r="B28" s="14"/>
      <c r="C28" s="14"/>
      <c r="D28" s="14"/>
      <c r="E28" s="14"/>
      <c r="F28" s="14"/>
      <c r="G28" s="14"/>
      <c r="H28" s="14"/>
      <c r="I28" s="14"/>
      <c r="J28" s="14"/>
      <c r="K28" s="14"/>
      <c r="L28" s="14"/>
      <c r="M28" s="14"/>
      <c r="N28" s="14"/>
      <c r="O28" s="14"/>
      <c r="P28" s="14"/>
      <c r="Q28" s="14"/>
      <c r="R28" s="14"/>
      <c r="S28" s="14"/>
    </row>
    <row r="29" spans="1:19" s="13" customFormat="1" x14ac:dyDescent="0.35">
      <c r="A29" s="14"/>
      <c r="B29" s="14"/>
      <c r="C29" s="14"/>
      <c r="D29" s="14"/>
      <c r="E29" s="14"/>
      <c r="F29" s="14"/>
      <c r="G29" s="14"/>
      <c r="H29" s="14"/>
      <c r="I29" s="14"/>
      <c r="J29" s="14"/>
      <c r="K29" s="14"/>
      <c r="L29" s="14"/>
      <c r="M29" s="14"/>
      <c r="N29" s="14"/>
      <c r="O29" s="14"/>
      <c r="P29" s="14"/>
      <c r="Q29" s="14"/>
      <c r="R29" s="14"/>
      <c r="S29" s="14"/>
    </row>
    <row r="30" spans="1:19" s="13" customFormat="1" x14ac:dyDescent="0.35">
      <c r="A30" s="14"/>
      <c r="B30" s="14"/>
      <c r="C30" s="14"/>
      <c r="D30" s="14"/>
      <c r="E30" s="14"/>
      <c r="F30" s="14"/>
      <c r="G30" s="14"/>
      <c r="H30" s="14"/>
      <c r="I30" s="14"/>
      <c r="J30" s="14"/>
      <c r="K30" s="14"/>
      <c r="L30" s="14"/>
      <c r="M30" s="14"/>
      <c r="N30" s="14"/>
      <c r="O30" s="14"/>
      <c r="P30" s="14"/>
      <c r="Q30" s="14"/>
      <c r="R30" s="14"/>
      <c r="S30" s="14"/>
    </row>
  </sheetData>
  <mergeCells count="23">
    <mergeCell ref="A1:D1"/>
    <mergeCell ref="F1:Q1"/>
    <mergeCell ref="A10:D10"/>
    <mergeCell ref="I10:Q10"/>
    <mergeCell ref="K5:K7"/>
    <mergeCell ref="L5:O5"/>
    <mergeCell ref="L6:L7"/>
    <mergeCell ref="M6:O6"/>
    <mergeCell ref="A4:A7"/>
    <mergeCell ref="B4:B7"/>
    <mergeCell ref="C5:C7"/>
    <mergeCell ref="C4:I4"/>
    <mergeCell ref="J4:P4"/>
    <mergeCell ref="Q4:Q7"/>
    <mergeCell ref="D5:D7"/>
    <mergeCell ref="E5:H5"/>
    <mergeCell ref="E6:E7"/>
    <mergeCell ref="F6:H6"/>
    <mergeCell ref="A3:Q3"/>
    <mergeCell ref="A9:B9"/>
    <mergeCell ref="I5:I7"/>
    <mergeCell ref="J5:J7"/>
    <mergeCell ref="P5:P7"/>
  </mergeCells>
  <pageMargins left="0.11811023622047245" right="0" top="0.15748031496062992" bottom="0.19685039370078741" header="0.31496062992125984" footer="0.31496062992125984"/>
  <pageSetup paperSize="9" scale="75"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6C8833-FFF2-4B95-AFAB-E65FBC0CFB54}">
  <dimension ref="A1:X35"/>
  <sheetViews>
    <sheetView zoomScale="110" zoomScaleNormal="110" zoomScaleSheetLayoutView="70" workbookViewId="0">
      <selection activeCell="P5" sqref="P5:P7"/>
    </sheetView>
  </sheetViews>
  <sheetFormatPr defaultRowHeight="18" x14ac:dyDescent="0.35"/>
  <cols>
    <col min="1" max="1" width="6.5546875" style="14" bestFit="1" customWidth="1"/>
    <col min="2" max="2" width="15.5546875" style="14" bestFit="1" customWidth="1"/>
    <col min="3" max="3" width="14" style="14" customWidth="1"/>
    <col min="4" max="4" width="8.33203125" style="14" customWidth="1"/>
    <col min="5" max="8" width="8.88671875" style="14" customWidth="1"/>
    <col min="9" max="9" width="14.5546875" style="14" customWidth="1"/>
    <col min="10" max="10" width="13.6640625" style="14" customWidth="1"/>
    <col min="11" max="14" width="8.44140625" style="14" customWidth="1"/>
    <col min="15" max="15" width="8.6640625" style="14" customWidth="1"/>
    <col min="16" max="16" width="12.88671875" style="14" customWidth="1"/>
    <col min="17" max="17" width="16.44140625" style="14" customWidth="1"/>
    <col min="18" max="19" width="9.109375" style="14"/>
    <col min="20" max="24" width="9.109375" style="8"/>
  </cols>
  <sheetData>
    <row r="1" spans="1:19" ht="48" customHeight="1" x14ac:dyDescent="0.35">
      <c r="A1" s="93" t="s">
        <v>74</v>
      </c>
      <c r="B1" s="93"/>
      <c r="C1" s="93"/>
      <c r="D1" s="93"/>
      <c r="E1" s="45"/>
      <c r="F1" s="92" t="s">
        <v>73</v>
      </c>
      <c r="G1" s="92"/>
      <c r="H1" s="92"/>
      <c r="I1" s="92"/>
      <c r="J1" s="92"/>
      <c r="K1" s="92"/>
      <c r="L1" s="92"/>
      <c r="M1" s="92"/>
      <c r="N1" s="92"/>
      <c r="O1" s="92"/>
      <c r="P1" s="92"/>
      <c r="Q1" s="92"/>
    </row>
    <row r="2" spans="1:19" x14ac:dyDescent="0.35">
      <c r="A2" s="6"/>
      <c r="B2" s="6"/>
      <c r="C2" s="6"/>
      <c r="D2" s="6"/>
      <c r="E2" s="6"/>
      <c r="F2" s="55"/>
      <c r="G2" s="55"/>
      <c r="H2" s="55"/>
      <c r="I2" s="55"/>
      <c r="J2" s="55"/>
      <c r="K2" s="55"/>
      <c r="L2" s="55"/>
      <c r="M2" s="55"/>
      <c r="N2" s="55"/>
      <c r="O2" s="55"/>
      <c r="P2" s="55"/>
      <c r="Q2" s="55"/>
    </row>
    <row r="3" spans="1:19" s="11" customFormat="1" ht="54.75" customHeight="1" x14ac:dyDescent="0.45">
      <c r="A3" s="121" t="s">
        <v>102</v>
      </c>
      <c r="B3" s="121"/>
      <c r="C3" s="121"/>
      <c r="D3" s="121"/>
      <c r="E3" s="121"/>
      <c r="F3" s="121"/>
      <c r="G3" s="121"/>
      <c r="H3" s="121"/>
      <c r="I3" s="121"/>
      <c r="J3" s="121"/>
      <c r="K3" s="121"/>
      <c r="L3" s="121"/>
      <c r="M3" s="121"/>
      <c r="N3" s="121"/>
      <c r="O3" s="121"/>
      <c r="P3" s="121"/>
      <c r="Q3" s="121"/>
      <c r="R3" s="12"/>
      <c r="S3" s="12"/>
    </row>
    <row r="4" spans="1:19" s="24" customFormat="1" ht="47.25" customHeight="1" x14ac:dyDescent="0.35">
      <c r="A4" s="114" t="s">
        <v>2</v>
      </c>
      <c r="B4" s="114" t="s">
        <v>1</v>
      </c>
      <c r="C4" s="113" t="s">
        <v>36</v>
      </c>
      <c r="D4" s="113"/>
      <c r="E4" s="113"/>
      <c r="F4" s="113"/>
      <c r="G4" s="113"/>
      <c r="H4" s="113"/>
      <c r="I4" s="113"/>
      <c r="J4" s="113" t="s">
        <v>37</v>
      </c>
      <c r="K4" s="113"/>
      <c r="L4" s="113"/>
      <c r="M4" s="113"/>
      <c r="N4" s="113"/>
      <c r="O4" s="113"/>
      <c r="P4" s="113"/>
      <c r="Q4" s="113" t="s">
        <v>38</v>
      </c>
      <c r="R4" s="14"/>
      <c r="S4" s="14"/>
    </row>
    <row r="5" spans="1:19" s="24" customFormat="1" ht="18" customHeight="1" x14ac:dyDescent="0.35">
      <c r="A5" s="115"/>
      <c r="B5" s="115"/>
      <c r="C5" s="122" t="s">
        <v>113</v>
      </c>
      <c r="D5" s="114" t="s">
        <v>19</v>
      </c>
      <c r="E5" s="118" t="s">
        <v>20</v>
      </c>
      <c r="F5" s="119"/>
      <c r="G5" s="119"/>
      <c r="H5" s="120"/>
      <c r="I5" s="122" t="s">
        <v>106</v>
      </c>
      <c r="J5" s="122" t="s">
        <v>113</v>
      </c>
      <c r="K5" s="114" t="s">
        <v>19</v>
      </c>
      <c r="L5" s="118" t="s">
        <v>20</v>
      </c>
      <c r="M5" s="119"/>
      <c r="N5" s="119"/>
      <c r="O5" s="120"/>
      <c r="P5" s="122" t="s">
        <v>106</v>
      </c>
      <c r="Q5" s="113"/>
      <c r="R5" s="14"/>
      <c r="S5" s="14"/>
    </row>
    <row r="6" spans="1:19" s="24" customFormat="1" ht="42" customHeight="1" x14ac:dyDescent="0.35">
      <c r="A6" s="115"/>
      <c r="B6" s="115"/>
      <c r="C6" s="122"/>
      <c r="D6" s="115"/>
      <c r="E6" s="114" t="s">
        <v>22</v>
      </c>
      <c r="F6" s="118" t="s">
        <v>21</v>
      </c>
      <c r="G6" s="119"/>
      <c r="H6" s="120"/>
      <c r="I6" s="122"/>
      <c r="J6" s="122"/>
      <c r="K6" s="115"/>
      <c r="L6" s="114" t="s">
        <v>22</v>
      </c>
      <c r="M6" s="118" t="s">
        <v>21</v>
      </c>
      <c r="N6" s="119"/>
      <c r="O6" s="120"/>
      <c r="P6" s="122"/>
      <c r="Q6" s="113"/>
      <c r="R6" s="14"/>
      <c r="S6" s="14"/>
    </row>
    <row r="7" spans="1:19" s="24" customFormat="1" ht="52.2" x14ac:dyDescent="0.35">
      <c r="A7" s="117"/>
      <c r="B7" s="117"/>
      <c r="C7" s="122"/>
      <c r="D7" s="117"/>
      <c r="E7" s="117"/>
      <c r="F7" s="37" t="s">
        <v>31</v>
      </c>
      <c r="G7" s="37" t="s">
        <v>32</v>
      </c>
      <c r="H7" s="37" t="s">
        <v>31</v>
      </c>
      <c r="I7" s="122"/>
      <c r="J7" s="122"/>
      <c r="K7" s="117"/>
      <c r="L7" s="117"/>
      <c r="M7" s="37" t="s">
        <v>95</v>
      </c>
      <c r="N7" s="37" t="s">
        <v>31</v>
      </c>
      <c r="O7" s="37" t="s">
        <v>33</v>
      </c>
      <c r="P7" s="122"/>
      <c r="Q7" s="113"/>
      <c r="R7" s="14"/>
      <c r="S7" s="14"/>
    </row>
    <row r="8" spans="1:19" s="24" customFormat="1" x14ac:dyDescent="0.35">
      <c r="A8" s="25">
        <v>1</v>
      </c>
      <c r="B8" s="70" t="s">
        <v>75</v>
      </c>
      <c r="C8" s="42"/>
      <c r="D8" s="42"/>
      <c r="E8" s="42"/>
      <c r="F8" s="42"/>
      <c r="G8" s="42"/>
      <c r="H8" s="42"/>
      <c r="I8" s="41">
        <f t="shared" ref="I8:I10" si="0">C8+D8-E8</f>
        <v>0</v>
      </c>
      <c r="J8" s="37">
        <v>1</v>
      </c>
      <c r="K8" s="42"/>
      <c r="L8" s="42">
        <f t="shared" ref="L8:L13" si="1">SUM(M8:O8)</f>
        <v>0</v>
      </c>
      <c r="M8" s="37"/>
      <c r="N8" s="37"/>
      <c r="O8" s="37"/>
      <c r="P8" s="37">
        <f t="shared" ref="P8:P13" si="2">J8+K8-L8</f>
        <v>1</v>
      </c>
      <c r="Q8" s="40">
        <f t="shared" ref="Q8:Q13" si="3">P8+I8</f>
        <v>1</v>
      </c>
      <c r="R8" s="14"/>
      <c r="S8" s="14"/>
    </row>
    <row r="9" spans="1:19" s="24" customFormat="1" x14ac:dyDescent="0.35">
      <c r="A9" s="25">
        <v>2</v>
      </c>
      <c r="B9" s="70" t="s">
        <v>79</v>
      </c>
      <c r="C9" s="42"/>
      <c r="D9" s="42"/>
      <c r="E9" s="42"/>
      <c r="F9" s="42"/>
      <c r="G9" s="42"/>
      <c r="H9" s="42"/>
      <c r="I9" s="41">
        <f t="shared" si="0"/>
        <v>0</v>
      </c>
      <c r="J9" s="37">
        <v>5</v>
      </c>
      <c r="K9" s="42"/>
      <c r="L9" s="42">
        <f t="shared" si="1"/>
        <v>0</v>
      </c>
      <c r="M9" s="37"/>
      <c r="N9" s="37"/>
      <c r="O9" s="37"/>
      <c r="P9" s="37">
        <f t="shared" si="2"/>
        <v>5</v>
      </c>
      <c r="Q9" s="40">
        <f t="shared" si="3"/>
        <v>5</v>
      </c>
      <c r="R9" s="14"/>
      <c r="S9" s="14"/>
    </row>
    <row r="10" spans="1:19" s="24" customFormat="1" x14ac:dyDescent="0.35">
      <c r="A10" s="25">
        <v>3</v>
      </c>
      <c r="B10" s="70" t="s">
        <v>83</v>
      </c>
      <c r="C10" s="42"/>
      <c r="D10" s="42"/>
      <c r="E10" s="42"/>
      <c r="F10" s="42"/>
      <c r="G10" s="42"/>
      <c r="H10" s="42"/>
      <c r="I10" s="41">
        <f t="shared" si="0"/>
        <v>0</v>
      </c>
      <c r="J10" s="37">
        <v>1</v>
      </c>
      <c r="K10" s="42"/>
      <c r="L10" s="42">
        <f t="shared" si="1"/>
        <v>0</v>
      </c>
      <c r="M10" s="37"/>
      <c r="N10" s="37"/>
      <c r="O10" s="37"/>
      <c r="P10" s="37">
        <f t="shared" si="2"/>
        <v>1</v>
      </c>
      <c r="Q10" s="40">
        <f t="shared" si="3"/>
        <v>1</v>
      </c>
      <c r="R10" s="14"/>
      <c r="S10" s="14"/>
    </row>
    <row r="11" spans="1:19" s="24" customFormat="1" x14ac:dyDescent="0.35">
      <c r="A11" s="25">
        <v>4</v>
      </c>
      <c r="B11" s="70" t="s">
        <v>85</v>
      </c>
      <c r="C11" s="42"/>
      <c r="D11" s="37"/>
      <c r="E11" s="37"/>
      <c r="F11" s="42"/>
      <c r="G11" s="42"/>
      <c r="H11" s="42"/>
      <c r="I11" s="41">
        <f>C11+D11-E11</f>
        <v>0</v>
      </c>
      <c r="J11" s="37">
        <v>2</v>
      </c>
      <c r="K11" s="37"/>
      <c r="L11" s="42">
        <f t="shared" si="1"/>
        <v>0</v>
      </c>
      <c r="M11" s="37"/>
      <c r="N11" s="37"/>
      <c r="O11" s="37"/>
      <c r="P11" s="37">
        <f t="shared" si="2"/>
        <v>2</v>
      </c>
      <c r="Q11" s="40">
        <f t="shared" si="3"/>
        <v>2</v>
      </c>
      <c r="R11" s="14"/>
      <c r="S11" s="14"/>
    </row>
    <row r="12" spans="1:19" s="14" customFormat="1" x14ac:dyDescent="0.35">
      <c r="A12" s="25">
        <v>5</v>
      </c>
      <c r="B12" s="70" t="s">
        <v>87</v>
      </c>
      <c r="C12" s="39"/>
      <c r="D12" s="39"/>
      <c r="E12" s="39"/>
      <c r="F12" s="39"/>
      <c r="G12" s="39"/>
      <c r="H12" s="39"/>
      <c r="I12" s="41">
        <f t="shared" ref="I12:I13" si="4">C12+D12-E12</f>
        <v>0</v>
      </c>
      <c r="J12" s="39">
        <v>2</v>
      </c>
      <c r="K12" s="39"/>
      <c r="L12" s="42">
        <f t="shared" si="1"/>
        <v>0</v>
      </c>
      <c r="M12" s="39"/>
      <c r="N12" s="39"/>
      <c r="O12" s="39"/>
      <c r="P12" s="37">
        <f t="shared" si="2"/>
        <v>2</v>
      </c>
      <c r="Q12" s="40">
        <f t="shared" si="3"/>
        <v>2</v>
      </c>
    </row>
    <row r="13" spans="1:19" s="14" customFormat="1" x14ac:dyDescent="0.35">
      <c r="A13" s="25">
        <v>6</v>
      </c>
      <c r="B13" s="70" t="s">
        <v>90</v>
      </c>
      <c r="C13" s="39"/>
      <c r="D13" s="39"/>
      <c r="E13" s="39"/>
      <c r="F13" s="39"/>
      <c r="G13" s="39"/>
      <c r="H13" s="39"/>
      <c r="I13" s="41">
        <f t="shared" si="4"/>
        <v>0</v>
      </c>
      <c r="J13" s="39">
        <v>1</v>
      </c>
      <c r="K13" s="39"/>
      <c r="L13" s="42">
        <f t="shared" si="1"/>
        <v>0</v>
      </c>
      <c r="M13" s="39"/>
      <c r="N13" s="39"/>
      <c r="O13" s="39"/>
      <c r="P13" s="37">
        <f t="shared" si="2"/>
        <v>1</v>
      </c>
      <c r="Q13" s="40">
        <f t="shared" si="3"/>
        <v>1</v>
      </c>
    </row>
    <row r="14" spans="1:19" s="26" customFormat="1" ht="24" customHeight="1" x14ac:dyDescent="0.3">
      <c r="A14" s="118" t="s">
        <v>0</v>
      </c>
      <c r="B14" s="120"/>
      <c r="C14" s="40">
        <f t="shared" ref="C14:Q14" si="5">SUM(C8:C13)</f>
        <v>0</v>
      </c>
      <c r="D14" s="40">
        <f t="shared" si="5"/>
        <v>0</v>
      </c>
      <c r="E14" s="40">
        <f t="shared" si="5"/>
        <v>0</v>
      </c>
      <c r="F14" s="40">
        <f t="shared" si="5"/>
        <v>0</v>
      </c>
      <c r="G14" s="40">
        <f t="shared" si="5"/>
        <v>0</v>
      </c>
      <c r="H14" s="40">
        <f t="shared" si="5"/>
        <v>0</v>
      </c>
      <c r="I14" s="40">
        <f t="shared" si="5"/>
        <v>0</v>
      </c>
      <c r="J14" s="40">
        <f t="shared" si="5"/>
        <v>12</v>
      </c>
      <c r="K14" s="40">
        <f t="shared" si="5"/>
        <v>0</v>
      </c>
      <c r="L14" s="40">
        <f t="shared" si="5"/>
        <v>0</v>
      </c>
      <c r="M14" s="40">
        <f t="shared" si="5"/>
        <v>0</v>
      </c>
      <c r="N14" s="40">
        <f t="shared" si="5"/>
        <v>0</v>
      </c>
      <c r="O14" s="40">
        <f t="shared" si="5"/>
        <v>0</v>
      </c>
      <c r="P14" s="40">
        <f t="shared" si="5"/>
        <v>12</v>
      </c>
      <c r="Q14" s="40">
        <f t="shared" si="5"/>
        <v>12</v>
      </c>
    </row>
    <row r="15" spans="1:19" s="10" customFormat="1" ht="41.25" customHeight="1" x14ac:dyDescent="0.35">
      <c r="A15" s="109" t="s">
        <v>71</v>
      </c>
      <c r="B15" s="109"/>
      <c r="C15" s="109"/>
      <c r="D15" s="109"/>
      <c r="E15" s="55"/>
      <c r="G15" s="57"/>
      <c r="H15" s="57"/>
      <c r="I15" s="109" t="s">
        <v>72</v>
      </c>
      <c r="J15" s="109"/>
      <c r="K15" s="109"/>
      <c r="L15" s="109"/>
      <c r="M15" s="109"/>
      <c r="N15" s="109"/>
      <c r="O15" s="109"/>
      <c r="P15" s="109"/>
      <c r="Q15" s="109"/>
      <c r="R15" s="14"/>
      <c r="S15" s="14"/>
    </row>
    <row r="16" spans="1:19" s="10" customFormat="1" x14ac:dyDescent="0.35">
      <c r="A16" s="14"/>
      <c r="B16" s="14"/>
      <c r="C16" s="14"/>
      <c r="D16" s="14"/>
      <c r="E16" s="14"/>
      <c r="F16" s="14"/>
      <c r="G16" s="14"/>
      <c r="H16" s="14"/>
      <c r="I16" s="14"/>
      <c r="J16" s="14"/>
      <c r="K16" s="14"/>
      <c r="L16" s="14"/>
      <c r="M16" s="14"/>
      <c r="N16" s="14"/>
      <c r="O16" s="14"/>
      <c r="P16" s="14"/>
      <c r="Q16" s="14"/>
      <c r="R16" s="14"/>
      <c r="S16" s="14"/>
    </row>
    <row r="17" spans="1:24" s="10" customFormat="1" x14ac:dyDescent="0.35">
      <c r="A17" s="14"/>
      <c r="B17" s="14"/>
      <c r="C17" s="14"/>
      <c r="D17" s="14"/>
      <c r="E17" s="14"/>
      <c r="F17" s="14"/>
      <c r="G17" s="14"/>
      <c r="H17" s="14"/>
      <c r="I17" s="14"/>
      <c r="J17" s="14"/>
      <c r="K17" s="14"/>
      <c r="L17" s="14"/>
      <c r="M17" s="14"/>
      <c r="N17" s="14"/>
      <c r="O17" s="14"/>
      <c r="P17" s="14"/>
      <c r="Q17" s="14"/>
      <c r="R17" s="14"/>
      <c r="S17" s="14"/>
    </row>
    <row r="18" spans="1:24" s="10" customFormat="1" x14ac:dyDescent="0.35">
      <c r="A18" s="14"/>
      <c r="B18" s="14"/>
      <c r="C18" s="14"/>
      <c r="D18" s="14"/>
      <c r="E18" s="14"/>
      <c r="F18" s="14"/>
      <c r="G18" s="14"/>
      <c r="H18" s="14"/>
      <c r="I18" s="14"/>
      <c r="J18" s="14"/>
      <c r="K18" s="14"/>
      <c r="L18" s="14"/>
      <c r="M18" s="14"/>
      <c r="N18" s="14"/>
      <c r="O18" s="14"/>
      <c r="P18" s="14"/>
      <c r="Q18" s="14"/>
      <c r="R18" s="14"/>
      <c r="S18" s="14"/>
    </row>
    <row r="19" spans="1:24" s="10" customFormat="1" x14ac:dyDescent="0.35">
      <c r="A19" s="14"/>
      <c r="B19" s="14"/>
      <c r="C19" s="14"/>
      <c r="D19" s="14"/>
      <c r="E19" s="14"/>
      <c r="F19" s="14"/>
      <c r="G19" s="14"/>
      <c r="H19" s="14"/>
      <c r="I19" s="14"/>
      <c r="J19" s="14"/>
      <c r="K19" s="14"/>
      <c r="L19" s="14"/>
      <c r="M19" s="14"/>
      <c r="N19" s="14"/>
      <c r="O19" s="14"/>
      <c r="P19" s="14"/>
      <c r="Q19" s="14"/>
      <c r="R19" s="14"/>
      <c r="S19" s="14"/>
    </row>
    <row r="20" spans="1:24" s="10" customFormat="1" x14ac:dyDescent="0.35">
      <c r="A20" s="14"/>
      <c r="B20" s="14"/>
      <c r="C20" s="14"/>
      <c r="D20" s="14"/>
      <c r="E20" s="14"/>
      <c r="F20" s="14"/>
      <c r="G20" s="14"/>
      <c r="H20" s="14"/>
      <c r="I20" s="14"/>
      <c r="J20" s="14"/>
      <c r="K20" s="14"/>
      <c r="L20" s="14"/>
      <c r="M20" s="14"/>
      <c r="N20" s="14"/>
      <c r="O20" s="14"/>
      <c r="P20" s="14"/>
      <c r="Q20" s="14"/>
      <c r="R20" s="14"/>
      <c r="S20" s="14"/>
    </row>
    <row r="21" spans="1:24" s="13" customFormat="1" x14ac:dyDescent="0.35">
      <c r="A21" s="14"/>
      <c r="B21" s="14"/>
      <c r="C21" s="14"/>
      <c r="D21" s="14"/>
      <c r="E21" s="14"/>
      <c r="F21" s="14"/>
      <c r="G21" s="14"/>
      <c r="H21" s="14"/>
      <c r="I21" s="14"/>
      <c r="J21" s="14"/>
      <c r="K21" s="14"/>
      <c r="L21" s="14"/>
      <c r="M21" s="14"/>
      <c r="N21" s="14"/>
      <c r="O21" s="14"/>
      <c r="P21" s="14"/>
      <c r="Q21" s="14"/>
      <c r="R21" s="14"/>
      <c r="S21" s="14"/>
      <c r="T21" s="10"/>
      <c r="U21" s="10"/>
      <c r="V21" s="10"/>
      <c r="W21" s="10"/>
      <c r="X21" s="10"/>
    </row>
    <row r="22" spans="1:24" s="13" customFormat="1" x14ac:dyDescent="0.35">
      <c r="A22" s="14"/>
      <c r="B22" s="14"/>
      <c r="C22" s="14"/>
      <c r="D22" s="14"/>
      <c r="E22" s="14"/>
      <c r="F22" s="14"/>
      <c r="G22" s="14"/>
      <c r="H22" s="14"/>
      <c r="I22" s="14"/>
      <c r="J22" s="14"/>
      <c r="K22" s="14"/>
      <c r="L22" s="14"/>
      <c r="M22" s="14"/>
      <c r="N22" s="14"/>
      <c r="O22" s="14"/>
      <c r="P22" s="14"/>
      <c r="Q22" s="14"/>
      <c r="R22" s="14"/>
      <c r="S22" s="14"/>
      <c r="T22" s="10"/>
      <c r="U22" s="10"/>
      <c r="V22" s="10"/>
      <c r="W22" s="10"/>
      <c r="X22" s="10"/>
    </row>
    <row r="23" spans="1:24" s="13" customFormat="1" x14ac:dyDescent="0.35">
      <c r="A23" s="14"/>
      <c r="B23" s="14"/>
      <c r="C23" s="14"/>
      <c r="D23" s="14"/>
      <c r="E23" s="14"/>
      <c r="F23" s="14"/>
      <c r="G23" s="14"/>
      <c r="H23" s="14"/>
      <c r="I23" s="14"/>
      <c r="J23" s="14"/>
      <c r="K23" s="14"/>
      <c r="L23" s="14"/>
      <c r="M23" s="14"/>
      <c r="N23" s="14"/>
      <c r="O23" s="14"/>
      <c r="P23" s="14"/>
      <c r="Q23" s="14"/>
      <c r="R23" s="14"/>
      <c r="S23" s="14"/>
      <c r="T23" s="10"/>
      <c r="U23" s="10"/>
      <c r="V23" s="10"/>
      <c r="W23" s="10"/>
      <c r="X23" s="10"/>
    </row>
    <row r="24" spans="1:24" s="13" customFormat="1" x14ac:dyDescent="0.35">
      <c r="A24" s="14"/>
      <c r="B24" s="14"/>
      <c r="C24" s="14"/>
      <c r="D24" s="14"/>
      <c r="E24" s="14"/>
      <c r="F24" s="14"/>
      <c r="G24" s="14"/>
      <c r="H24" s="14"/>
      <c r="I24" s="14"/>
      <c r="J24" s="14"/>
      <c r="K24" s="14"/>
      <c r="L24" s="14"/>
      <c r="M24" s="14"/>
      <c r="N24" s="14"/>
      <c r="O24" s="14"/>
      <c r="P24" s="14"/>
      <c r="Q24" s="14"/>
      <c r="R24" s="14"/>
      <c r="S24" s="14"/>
      <c r="T24" s="10"/>
      <c r="U24" s="10"/>
      <c r="V24" s="10"/>
      <c r="W24" s="10"/>
      <c r="X24" s="10"/>
    </row>
    <row r="25" spans="1:24" s="13" customFormat="1" x14ac:dyDescent="0.35">
      <c r="A25" s="14"/>
      <c r="B25" s="14"/>
      <c r="C25" s="14"/>
      <c r="D25" s="14"/>
      <c r="E25" s="14"/>
      <c r="F25" s="14"/>
      <c r="G25" s="14"/>
      <c r="H25" s="14"/>
      <c r="I25" s="14"/>
      <c r="J25" s="14"/>
      <c r="K25" s="14"/>
      <c r="L25" s="14"/>
      <c r="M25" s="14"/>
      <c r="N25" s="14"/>
      <c r="O25" s="14"/>
      <c r="P25" s="14"/>
      <c r="Q25" s="14"/>
      <c r="R25" s="14"/>
      <c r="S25" s="14"/>
      <c r="T25" s="10"/>
      <c r="U25" s="10"/>
      <c r="V25" s="10"/>
      <c r="W25" s="10"/>
      <c r="X25" s="10"/>
    </row>
    <row r="26" spans="1:24" s="13" customFormat="1" x14ac:dyDescent="0.35">
      <c r="A26" s="14"/>
      <c r="B26" s="14"/>
      <c r="C26" s="14"/>
      <c r="D26" s="14"/>
      <c r="E26" s="14"/>
      <c r="F26" s="14"/>
      <c r="G26" s="14"/>
      <c r="H26" s="14"/>
      <c r="I26" s="14"/>
      <c r="J26" s="14"/>
      <c r="K26" s="14"/>
      <c r="L26" s="14"/>
      <c r="M26" s="14"/>
      <c r="N26" s="14"/>
      <c r="O26" s="14"/>
      <c r="P26" s="14"/>
      <c r="Q26" s="14"/>
      <c r="R26" s="14"/>
      <c r="S26" s="14"/>
      <c r="T26" s="10"/>
      <c r="U26" s="10"/>
      <c r="V26" s="10"/>
      <c r="W26" s="10"/>
      <c r="X26" s="10"/>
    </row>
    <row r="27" spans="1:24" s="13" customFormat="1" x14ac:dyDescent="0.35">
      <c r="A27" s="14"/>
      <c r="B27" s="14"/>
      <c r="C27" s="14"/>
      <c r="D27" s="14"/>
      <c r="E27" s="14"/>
      <c r="F27" s="14"/>
      <c r="G27" s="14"/>
      <c r="H27" s="14"/>
      <c r="I27" s="14"/>
      <c r="J27" s="14"/>
      <c r="K27" s="14"/>
      <c r="L27" s="14"/>
      <c r="M27" s="14"/>
      <c r="N27" s="14"/>
      <c r="O27" s="14"/>
      <c r="P27" s="14"/>
      <c r="Q27" s="14"/>
      <c r="R27" s="14"/>
      <c r="S27" s="14"/>
      <c r="T27" s="10"/>
      <c r="U27" s="10"/>
      <c r="V27" s="10"/>
      <c r="W27" s="10"/>
      <c r="X27" s="10"/>
    </row>
    <row r="28" spans="1:24" s="13" customFormat="1" x14ac:dyDescent="0.35">
      <c r="A28" s="14"/>
      <c r="B28" s="14"/>
      <c r="C28" s="14"/>
      <c r="D28" s="14"/>
      <c r="E28" s="14"/>
      <c r="F28" s="14"/>
      <c r="G28" s="14"/>
      <c r="H28" s="14"/>
      <c r="I28" s="14"/>
      <c r="J28" s="14"/>
      <c r="K28" s="14"/>
      <c r="L28" s="14"/>
      <c r="M28" s="14"/>
      <c r="N28" s="14"/>
      <c r="O28" s="14"/>
      <c r="P28" s="14"/>
      <c r="Q28" s="14"/>
      <c r="R28" s="14"/>
      <c r="S28" s="14"/>
      <c r="T28" s="10"/>
      <c r="U28" s="10"/>
      <c r="V28" s="10"/>
      <c r="W28" s="10"/>
      <c r="X28" s="10"/>
    </row>
    <row r="29" spans="1:24" s="13" customFormat="1" x14ac:dyDescent="0.35">
      <c r="A29" s="14"/>
      <c r="B29" s="14"/>
      <c r="C29" s="14"/>
      <c r="D29" s="14"/>
      <c r="E29" s="14"/>
      <c r="F29" s="14"/>
      <c r="G29" s="14"/>
      <c r="H29" s="14"/>
      <c r="I29" s="14"/>
      <c r="J29" s="14"/>
      <c r="K29" s="14"/>
      <c r="L29" s="14"/>
      <c r="M29" s="14"/>
      <c r="N29" s="14"/>
      <c r="O29" s="14"/>
      <c r="P29" s="14"/>
      <c r="Q29" s="14"/>
      <c r="R29" s="14"/>
      <c r="S29" s="14"/>
      <c r="T29" s="10"/>
      <c r="U29" s="10"/>
      <c r="V29" s="10"/>
      <c r="W29" s="10"/>
      <c r="X29" s="10"/>
    </row>
    <row r="30" spans="1:24" s="13" customFormat="1" x14ac:dyDescent="0.35">
      <c r="A30" s="14"/>
      <c r="B30" s="14"/>
      <c r="C30" s="14"/>
      <c r="D30" s="14"/>
      <c r="E30" s="14"/>
      <c r="F30" s="14"/>
      <c r="G30" s="14"/>
      <c r="H30" s="14"/>
      <c r="I30" s="14"/>
      <c r="J30" s="14"/>
      <c r="K30" s="14"/>
      <c r="L30" s="14"/>
      <c r="M30" s="14"/>
      <c r="N30" s="14"/>
      <c r="O30" s="14"/>
      <c r="P30" s="14"/>
      <c r="Q30" s="14"/>
      <c r="R30" s="14"/>
      <c r="S30" s="14"/>
      <c r="T30" s="10"/>
      <c r="U30" s="10"/>
      <c r="V30" s="10"/>
      <c r="W30" s="10"/>
      <c r="X30" s="10"/>
    </row>
    <row r="31" spans="1:24" s="13" customFormat="1" x14ac:dyDescent="0.35">
      <c r="A31" s="14"/>
      <c r="B31" s="14"/>
      <c r="C31" s="14"/>
      <c r="D31" s="14"/>
      <c r="E31" s="14"/>
      <c r="F31" s="14"/>
      <c r="G31" s="14"/>
      <c r="H31" s="14"/>
      <c r="I31" s="14"/>
      <c r="J31" s="14"/>
      <c r="K31" s="14"/>
      <c r="L31" s="14"/>
      <c r="M31" s="14"/>
      <c r="N31" s="14"/>
      <c r="O31" s="14"/>
      <c r="P31" s="14"/>
      <c r="Q31" s="14"/>
      <c r="R31" s="14"/>
      <c r="S31" s="14"/>
      <c r="T31" s="10"/>
      <c r="U31" s="10"/>
      <c r="V31" s="10"/>
      <c r="W31" s="10"/>
      <c r="X31" s="10"/>
    </row>
    <row r="32" spans="1:24" s="13" customFormat="1" x14ac:dyDescent="0.35">
      <c r="A32" s="14"/>
      <c r="B32" s="14"/>
      <c r="C32" s="14"/>
      <c r="D32" s="14"/>
      <c r="E32" s="14"/>
      <c r="F32" s="14"/>
      <c r="G32" s="14"/>
      <c r="H32" s="14"/>
      <c r="I32" s="14"/>
      <c r="J32" s="14"/>
      <c r="K32" s="14"/>
      <c r="L32" s="14"/>
      <c r="M32" s="14"/>
      <c r="N32" s="14"/>
      <c r="O32" s="14"/>
      <c r="P32" s="14"/>
      <c r="Q32" s="14"/>
      <c r="R32" s="14"/>
      <c r="S32" s="14"/>
      <c r="T32" s="10"/>
      <c r="U32" s="10"/>
      <c r="V32" s="10"/>
      <c r="W32" s="10"/>
      <c r="X32" s="10"/>
    </row>
    <row r="33" spans="1:24" s="13" customFormat="1" x14ac:dyDescent="0.35">
      <c r="A33" s="14"/>
      <c r="B33" s="14"/>
      <c r="C33" s="14"/>
      <c r="D33" s="14"/>
      <c r="E33" s="14"/>
      <c r="F33" s="14"/>
      <c r="G33" s="14"/>
      <c r="H33" s="14"/>
      <c r="I33" s="14"/>
      <c r="J33" s="14"/>
      <c r="K33" s="14"/>
      <c r="L33" s="14"/>
      <c r="M33" s="14"/>
      <c r="N33" s="14"/>
      <c r="O33" s="14"/>
      <c r="P33" s="14"/>
      <c r="Q33" s="14"/>
      <c r="R33" s="14"/>
      <c r="S33" s="14"/>
      <c r="T33" s="10"/>
      <c r="U33" s="10"/>
      <c r="V33" s="10"/>
      <c r="W33" s="10"/>
      <c r="X33" s="10"/>
    </row>
    <row r="34" spans="1:24" s="13" customFormat="1" x14ac:dyDescent="0.35">
      <c r="A34" s="14"/>
      <c r="B34" s="14"/>
      <c r="C34" s="14"/>
      <c r="D34" s="14"/>
      <c r="E34" s="14"/>
      <c r="F34" s="14"/>
      <c r="G34" s="14"/>
      <c r="H34" s="14"/>
      <c r="I34" s="14"/>
      <c r="J34" s="14"/>
      <c r="K34" s="14"/>
      <c r="L34" s="14"/>
      <c r="M34" s="14"/>
      <c r="N34" s="14"/>
      <c r="O34" s="14"/>
      <c r="P34" s="14"/>
      <c r="Q34" s="14"/>
      <c r="R34" s="14"/>
      <c r="S34" s="14"/>
      <c r="T34" s="10"/>
      <c r="U34" s="10"/>
      <c r="V34" s="10"/>
      <c r="W34" s="10"/>
      <c r="X34" s="10"/>
    </row>
    <row r="35" spans="1:24" s="13" customFormat="1" x14ac:dyDescent="0.35">
      <c r="A35" s="14"/>
      <c r="B35" s="14"/>
      <c r="C35" s="14"/>
      <c r="D35" s="14"/>
      <c r="E35" s="14"/>
      <c r="F35" s="14"/>
      <c r="G35" s="14"/>
      <c r="H35" s="14"/>
      <c r="I35" s="14"/>
      <c r="J35" s="14"/>
      <c r="K35" s="14"/>
      <c r="L35" s="14"/>
      <c r="M35" s="14"/>
      <c r="N35" s="14"/>
      <c r="O35" s="14"/>
      <c r="P35" s="14"/>
      <c r="Q35" s="14"/>
      <c r="R35" s="14"/>
      <c r="S35" s="14"/>
      <c r="T35" s="10"/>
      <c r="U35" s="10"/>
      <c r="V35" s="10"/>
      <c r="W35" s="10"/>
      <c r="X35" s="10"/>
    </row>
  </sheetData>
  <mergeCells count="23">
    <mergeCell ref="A14:B14"/>
    <mergeCell ref="A1:D1"/>
    <mergeCell ref="F1:Q1"/>
    <mergeCell ref="A15:D15"/>
    <mergeCell ref="I15:Q15"/>
    <mergeCell ref="J5:J7"/>
    <mergeCell ref="K5:K7"/>
    <mergeCell ref="L5:O5"/>
    <mergeCell ref="P5:P7"/>
    <mergeCell ref="E6:E7"/>
    <mergeCell ref="F6:H6"/>
    <mergeCell ref="L6:L7"/>
    <mergeCell ref="M6:O6"/>
    <mergeCell ref="A3:Q3"/>
    <mergeCell ref="A4:A7"/>
    <mergeCell ref="B4:B7"/>
    <mergeCell ref="C4:I4"/>
    <mergeCell ref="J4:P4"/>
    <mergeCell ref="Q4:Q7"/>
    <mergeCell ref="C5:C7"/>
    <mergeCell ref="D5:D7"/>
    <mergeCell ref="E5:H5"/>
    <mergeCell ref="I5:I7"/>
  </mergeCells>
  <pageMargins left="0" right="0" top="0" bottom="0" header="0.31496062992125984" footer="0.31496062992125984"/>
  <pageSetup paperSize="9" scale="75"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5D7DB1-AFD7-4435-BDC8-A9A8A7F4D017}">
  <dimension ref="A1:Q36"/>
  <sheetViews>
    <sheetView zoomScale="110" zoomScaleNormal="110" zoomScaleSheetLayoutView="70" workbookViewId="0">
      <selection activeCell="I4" sqref="I4:I6"/>
    </sheetView>
  </sheetViews>
  <sheetFormatPr defaultRowHeight="18" x14ac:dyDescent="0.35"/>
  <cols>
    <col min="1" max="1" width="6.5546875" style="14" bestFit="1" customWidth="1"/>
    <col min="2" max="2" width="17.5546875" style="14" customWidth="1"/>
    <col min="3" max="3" width="18.77734375" style="14" customWidth="1"/>
    <col min="4" max="8" width="15.6640625" style="14" customWidth="1"/>
    <col min="9" max="9" width="25.44140625" style="14" customWidth="1"/>
    <col min="10" max="11" width="9.109375" style="14"/>
  </cols>
  <sheetData>
    <row r="1" spans="1:17" ht="34.200000000000003" customHeight="1" x14ac:dyDescent="0.3">
      <c r="A1" s="93" t="s">
        <v>74</v>
      </c>
      <c r="B1" s="93"/>
      <c r="C1" s="93"/>
      <c r="D1" s="93"/>
      <c r="E1" s="92" t="s">
        <v>73</v>
      </c>
      <c r="F1" s="92"/>
      <c r="G1" s="92"/>
      <c r="H1" s="92"/>
      <c r="I1" s="92"/>
      <c r="J1" s="55"/>
      <c r="K1" s="55"/>
      <c r="L1" s="55"/>
      <c r="M1" s="55"/>
      <c r="N1" s="55"/>
      <c r="O1" s="55"/>
      <c r="P1" s="55"/>
      <c r="Q1" s="55"/>
    </row>
    <row r="2" spans="1:17" x14ac:dyDescent="0.35">
      <c r="A2" s="6"/>
      <c r="B2" s="6"/>
      <c r="C2" s="6"/>
      <c r="D2" s="6"/>
      <c r="E2" s="6"/>
      <c r="F2" s="55"/>
      <c r="G2" s="55"/>
      <c r="H2" s="55"/>
      <c r="I2" s="55"/>
      <c r="J2" s="55"/>
      <c r="K2" s="55"/>
      <c r="L2" s="55"/>
      <c r="M2" s="55"/>
      <c r="N2" s="55"/>
      <c r="O2" s="55"/>
      <c r="P2" s="55"/>
      <c r="Q2" s="55"/>
    </row>
    <row r="3" spans="1:17" s="11" customFormat="1" ht="46.2" customHeight="1" x14ac:dyDescent="0.45">
      <c r="A3" s="121" t="s">
        <v>114</v>
      </c>
      <c r="B3" s="121"/>
      <c r="C3" s="121"/>
      <c r="D3" s="121"/>
      <c r="E3" s="121"/>
      <c r="F3" s="121"/>
      <c r="G3" s="121"/>
      <c r="H3" s="121"/>
      <c r="I3" s="121"/>
      <c r="J3" s="12"/>
      <c r="K3" s="12"/>
    </row>
    <row r="4" spans="1:17" s="24" customFormat="1" ht="18" customHeight="1" x14ac:dyDescent="0.35">
      <c r="A4" s="114" t="s">
        <v>2</v>
      </c>
      <c r="B4" s="114" t="s">
        <v>1</v>
      </c>
      <c r="C4" s="122" t="s">
        <v>113</v>
      </c>
      <c r="D4" s="114" t="s">
        <v>19</v>
      </c>
      <c r="E4" s="118" t="s">
        <v>20</v>
      </c>
      <c r="F4" s="119"/>
      <c r="G4" s="119"/>
      <c r="H4" s="120"/>
      <c r="I4" s="122" t="s">
        <v>106</v>
      </c>
      <c r="J4" s="14"/>
      <c r="K4" s="14"/>
    </row>
    <row r="5" spans="1:17" s="24" customFormat="1" x14ac:dyDescent="0.35">
      <c r="A5" s="115"/>
      <c r="B5" s="115"/>
      <c r="C5" s="122"/>
      <c r="D5" s="115"/>
      <c r="E5" s="114" t="s">
        <v>22</v>
      </c>
      <c r="F5" s="118" t="s">
        <v>21</v>
      </c>
      <c r="G5" s="119"/>
      <c r="H5" s="120"/>
      <c r="I5" s="122"/>
      <c r="J5" s="14"/>
      <c r="K5" s="14"/>
    </row>
    <row r="6" spans="1:17" s="24" customFormat="1" x14ac:dyDescent="0.35">
      <c r="A6" s="117"/>
      <c r="B6" s="117"/>
      <c r="C6" s="122"/>
      <c r="D6" s="117"/>
      <c r="E6" s="117"/>
      <c r="F6" s="37" t="s">
        <v>26</v>
      </c>
      <c r="G6" s="37" t="s">
        <v>26</v>
      </c>
      <c r="H6" s="37" t="s">
        <v>31</v>
      </c>
      <c r="I6" s="122"/>
      <c r="J6" s="14"/>
      <c r="K6" s="14"/>
    </row>
    <row r="7" spans="1:17" s="24" customFormat="1" ht="34.200000000000003" customHeight="1" x14ac:dyDescent="0.35">
      <c r="A7" s="25">
        <v>1</v>
      </c>
      <c r="B7" s="43" t="s">
        <v>92</v>
      </c>
      <c r="C7" s="42">
        <v>1</v>
      </c>
      <c r="D7" s="42"/>
      <c r="E7" s="42">
        <f>SUM(F7:H7)</f>
        <v>0</v>
      </c>
      <c r="F7" s="37"/>
      <c r="G7" s="37"/>
      <c r="H7" s="37"/>
      <c r="I7" s="41">
        <f>C7+D7-E7</f>
        <v>1</v>
      </c>
      <c r="J7" s="14"/>
      <c r="K7" s="14"/>
    </row>
    <row r="8" spans="1:17" s="24" customFormat="1" ht="21" customHeight="1" x14ac:dyDescent="0.35">
      <c r="A8" s="25">
        <v>2</v>
      </c>
      <c r="B8" s="70" t="s">
        <v>77</v>
      </c>
      <c r="C8" s="42">
        <v>1</v>
      </c>
      <c r="D8" s="42"/>
      <c r="E8" s="42">
        <f t="shared" ref="E8:E14" si="0">SUM(F8:H8)</f>
        <v>0</v>
      </c>
      <c r="F8" s="37"/>
      <c r="G8" s="37"/>
      <c r="H8" s="37"/>
      <c r="I8" s="41">
        <f t="shared" ref="I8:I11" si="1">C8+D8-E8</f>
        <v>1</v>
      </c>
      <c r="J8" s="14"/>
      <c r="K8" s="14"/>
    </row>
    <row r="9" spans="1:17" s="24" customFormat="1" ht="21" customHeight="1" x14ac:dyDescent="0.35">
      <c r="A9" s="25">
        <v>3</v>
      </c>
      <c r="B9" s="70" t="s">
        <v>78</v>
      </c>
      <c r="C9" s="42">
        <v>2</v>
      </c>
      <c r="D9" s="42"/>
      <c r="E9" s="42">
        <f t="shared" si="0"/>
        <v>0</v>
      </c>
      <c r="F9" s="37"/>
      <c r="G9" s="37"/>
      <c r="H9" s="37"/>
      <c r="I9" s="41">
        <f t="shared" si="1"/>
        <v>2</v>
      </c>
      <c r="J9" s="14"/>
      <c r="K9" s="14"/>
    </row>
    <row r="10" spans="1:17" s="24" customFormat="1" ht="21" customHeight="1" x14ac:dyDescent="0.35">
      <c r="A10" s="25">
        <v>4</v>
      </c>
      <c r="B10" s="70" t="s">
        <v>79</v>
      </c>
      <c r="C10" s="42">
        <v>1</v>
      </c>
      <c r="D10" s="42"/>
      <c r="E10" s="42">
        <f t="shared" si="0"/>
        <v>0</v>
      </c>
      <c r="F10" s="37"/>
      <c r="G10" s="37"/>
      <c r="H10" s="37"/>
      <c r="I10" s="41">
        <f t="shared" si="1"/>
        <v>1</v>
      </c>
      <c r="J10" s="14"/>
      <c r="K10" s="14"/>
    </row>
    <row r="11" spans="1:17" s="24" customFormat="1" ht="21" customHeight="1" x14ac:dyDescent="0.35">
      <c r="A11" s="25">
        <v>5</v>
      </c>
      <c r="B11" s="70" t="s">
        <v>83</v>
      </c>
      <c r="C11" s="42">
        <v>1</v>
      </c>
      <c r="D11" s="42"/>
      <c r="E11" s="42">
        <f t="shared" si="0"/>
        <v>0</v>
      </c>
      <c r="F11" s="37"/>
      <c r="G11" s="37"/>
      <c r="H11" s="37"/>
      <c r="I11" s="41">
        <f t="shared" si="1"/>
        <v>1</v>
      </c>
      <c r="J11" s="14"/>
      <c r="K11" s="14"/>
    </row>
    <row r="12" spans="1:17" s="14" customFormat="1" ht="21" customHeight="1" x14ac:dyDescent="0.35">
      <c r="A12" s="25">
        <v>6</v>
      </c>
      <c r="B12" s="70" t="s">
        <v>87</v>
      </c>
      <c r="C12" s="39">
        <v>1</v>
      </c>
      <c r="D12" s="39"/>
      <c r="E12" s="42">
        <f t="shared" si="0"/>
        <v>0</v>
      </c>
      <c r="F12" s="39"/>
      <c r="G12" s="39"/>
      <c r="H12" s="39"/>
      <c r="I12" s="41">
        <f t="shared" ref="I12:I14" si="2">C12+D12-H12</f>
        <v>1</v>
      </c>
    </row>
    <row r="13" spans="1:17" s="14" customFormat="1" ht="21" customHeight="1" x14ac:dyDescent="0.35">
      <c r="A13" s="25">
        <v>7</v>
      </c>
      <c r="B13" s="70" t="s">
        <v>88</v>
      </c>
      <c r="C13" s="39">
        <v>1</v>
      </c>
      <c r="D13" s="39"/>
      <c r="E13" s="42">
        <f t="shared" si="0"/>
        <v>0</v>
      </c>
      <c r="F13" s="39"/>
      <c r="G13" s="39"/>
      <c r="H13" s="39"/>
      <c r="I13" s="41">
        <f t="shared" si="2"/>
        <v>1</v>
      </c>
    </row>
    <row r="14" spans="1:17" s="14" customFormat="1" ht="21" customHeight="1" x14ac:dyDescent="0.35">
      <c r="A14" s="25">
        <v>8</v>
      </c>
      <c r="B14" s="70" t="s">
        <v>91</v>
      </c>
      <c r="C14" s="39">
        <v>4</v>
      </c>
      <c r="D14" s="39"/>
      <c r="E14" s="42">
        <f t="shared" si="0"/>
        <v>0</v>
      </c>
      <c r="F14" s="39"/>
      <c r="G14" s="39"/>
      <c r="H14" s="39"/>
      <c r="I14" s="41">
        <f t="shared" si="2"/>
        <v>4</v>
      </c>
    </row>
    <row r="15" spans="1:17" s="26" customFormat="1" ht="21" customHeight="1" x14ac:dyDescent="0.3">
      <c r="A15" s="118" t="s">
        <v>0</v>
      </c>
      <c r="B15" s="120"/>
      <c r="C15" s="40">
        <f t="shared" ref="C15:I15" si="3">SUM(C7:C14)</f>
        <v>12</v>
      </c>
      <c r="D15" s="40">
        <f t="shared" si="3"/>
        <v>0</v>
      </c>
      <c r="E15" s="40">
        <f t="shared" si="3"/>
        <v>0</v>
      </c>
      <c r="F15" s="40">
        <f t="shared" si="3"/>
        <v>0</v>
      </c>
      <c r="G15" s="40">
        <f t="shared" si="3"/>
        <v>0</v>
      </c>
      <c r="H15" s="40">
        <f t="shared" si="3"/>
        <v>0</v>
      </c>
      <c r="I15" s="40">
        <f t="shared" si="3"/>
        <v>12</v>
      </c>
    </row>
    <row r="16" spans="1:17" s="10" customFormat="1" ht="37.5" customHeight="1" x14ac:dyDescent="0.3">
      <c r="A16" s="109" t="s">
        <v>71</v>
      </c>
      <c r="B16" s="109"/>
      <c r="C16" s="109"/>
      <c r="D16" s="109"/>
      <c r="E16" s="55"/>
      <c r="F16" s="109" t="s">
        <v>72</v>
      </c>
      <c r="G16" s="109"/>
      <c r="H16" s="109"/>
      <c r="I16" s="109"/>
    </row>
    <row r="17" spans="1:11" s="10" customFormat="1" x14ac:dyDescent="0.35">
      <c r="A17" s="14"/>
      <c r="B17" s="14"/>
      <c r="C17" s="14"/>
      <c r="D17" s="14"/>
      <c r="E17" s="14"/>
      <c r="F17" s="14"/>
      <c r="G17" s="14"/>
      <c r="H17" s="14"/>
      <c r="I17" s="14"/>
      <c r="J17" s="14"/>
      <c r="K17" s="14"/>
    </row>
    <row r="18" spans="1:11" s="10" customFormat="1" x14ac:dyDescent="0.35">
      <c r="A18" s="14"/>
      <c r="B18" s="14"/>
      <c r="C18" s="14"/>
      <c r="D18" s="14"/>
      <c r="E18" s="14"/>
      <c r="F18" s="14"/>
      <c r="G18" s="14"/>
      <c r="H18" s="14"/>
      <c r="I18" s="14"/>
      <c r="J18" s="14"/>
      <c r="K18" s="14"/>
    </row>
    <row r="19" spans="1:11" s="10" customFormat="1" x14ac:dyDescent="0.35">
      <c r="A19" s="14"/>
      <c r="B19" s="14"/>
      <c r="C19" s="14"/>
      <c r="D19" s="14"/>
      <c r="E19" s="14"/>
      <c r="F19" s="14"/>
      <c r="G19" s="14"/>
      <c r="H19" s="14"/>
      <c r="I19" s="14"/>
      <c r="J19" s="14"/>
      <c r="K19" s="14"/>
    </row>
    <row r="20" spans="1:11" s="10" customFormat="1" x14ac:dyDescent="0.35">
      <c r="A20" s="14"/>
      <c r="B20" s="14"/>
      <c r="C20" s="14"/>
      <c r="D20" s="14"/>
      <c r="E20" s="14"/>
      <c r="F20" s="14"/>
      <c r="G20" s="14"/>
      <c r="H20" s="14"/>
      <c r="I20" s="14"/>
      <c r="J20" s="14"/>
      <c r="K20" s="14"/>
    </row>
    <row r="21" spans="1:11" s="10" customFormat="1" x14ac:dyDescent="0.35">
      <c r="A21" s="14"/>
      <c r="B21" s="14"/>
      <c r="C21" s="14"/>
      <c r="D21" s="14"/>
      <c r="E21" s="14"/>
      <c r="F21" s="14"/>
      <c r="G21" s="14"/>
      <c r="H21" s="14"/>
      <c r="I21" s="14"/>
      <c r="J21" s="14"/>
      <c r="K21" s="14"/>
    </row>
    <row r="22" spans="1:11" s="13" customFormat="1" x14ac:dyDescent="0.35">
      <c r="A22" s="14"/>
      <c r="B22" s="14"/>
      <c r="C22" s="14"/>
      <c r="D22" s="14"/>
      <c r="E22" s="14"/>
      <c r="F22" s="14"/>
      <c r="G22" s="14"/>
      <c r="H22" s="14"/>
      <c r="I22" s="14"/>
      <c r="J22" s="14"/>
      <c r="K22" s="14"/>
    </row>
    <row r="23" spans="1:11" s="13" customFormat="1" x14ac:dyDescent="0.35">
      <c r="A23" s="14"/>
      <c r="B23" s="14"/>
      <c r="C23" s="14"/>
      <c r="D23" s="14"/>
      <c r="E23" s="14"/>
      <c r="F23" s="14"/>
      <c r="G23" s="14"/>
      <c r="H23" s="14"/>
      <c r="I23" s="14"/>
      <c r="J23" s="14"/>
      <c r="K23" s="14"/>
    </row>
    <row r="24" spans="1:11" s="13" customFormat="1" x14ac:dyDescent="0.35">
      <c r="A24" s="14"/>
      <c r="B24" s="14"/>
      <c r="C24" s="14"/>
      <c r="D24" s="14"/>
      <c r="E24" s="14"/>
      <c r="F24" s="14"/>
      <c r="G24" s="14"/>
      <c r="H24" s="14"/>
      <c r="I24" s="14"/>
      <c r="J24" s="14"/>
      <c r="K24" s="14"/>
    </row>
    <row r="25" spans="1:11" s="13" customFormat="1" x14ac:dyDescent="0.35">
      <c r="A25" s="14"/>
      <c r="B25" s="14"/>
      <c r="C25" s="14"/>
      <c r="D25" s="14"/>
      <c r="E25" s="14"/>
      <c r="F25" s="14"/>
      <c r="G25" s="14"/>
      <c r="H25" s="14"/>
      <c r="I25" s="14"/>
      <c r="J25" s="14"/>
      <c r="K25" s="14"/>
    </row>
    <row r="26" spans="1:11" s="13" customFormat="1" x14ac:dyDescent="0.35">
      <c r="A26" s="14"/>
      <c r="B26" s="14"/>
      <c r="C26" s="14"/>
      <c r="D26" s="14"/>
      <c r="E26" s="14"/>
      <c r="F26" s="14"/>
      <c r="G26" s="14"/>
      <c r="H26" s="14"/>
      <c r="I26" s="14"/>
      <c r="J26" s="14"/>
      <c r="K26" s="14"/>
    </row>
    <row r="27" spans="1:11" s="13" customFormat="1" x14ac:dyDescent="0.35">
      <c r="A27" s="14"/>
      <c r="B27" s="14"/>
      <c r="C27" s="14"/>
      <c r="D27" s="14"/>
      <c r="E27" s="14"/>
      <c r="F27" s="14"/>
      <c r="G27" s="14"/>
      <c r="H27" s="14"/>
      <c r="I27" s="14"/>
      <c r="J27" s="14"/>
      <c r="K27" s="14"/>
    </row>
    <row r="28" spans="1:11" s="13" customFormat="1" x14ac:dyDescent="0.35">
      <c r="A28" s="14"/>
      <c r="B28" s="14"/>
      <c r="C28" s="14"/>
      <c r="D28" s="14"/>
      <c r="E28" s="14"/>
      <c r="F28" s="14"/>
      <c r="G28" s="14"/>
      <c r="H28" s="14"/>
      <c r="I28" s="14"/>
      <c r="J28" s="14"/>
      <c r="K28" s="14"/>
    </row>
    <row r="29" spans="1:11" s="13" customFormat="1" x14ac:dyDescent="0.35">
      <c r="A29" s="14"/>
      <c r="B29" s="14"/>
      <c r="C29" s="14"/>
      <c r="D29" s="14"/>
      <c r="E29" s="14"/>
      <c r="F29" s="14"/>
      <c r="G29" s="14"/>
      <c r="H29" s="14"/>
      <c r="I29" s="14"/>
      <c r="J29" s="14"/>
      <c r="K29" s="14"/>
    </row>
    <row r="30" spans="1:11" s="13" customFormat="1" x14ac:dyDescent="0.35">
      <c r="A30" s="14"/>
      <c r="B30" s="14"/>
      <c r="C30" s="14"/>
      <c r="D30" s="14"/>
      <c r="E30" s="14"/>
      <c r="F30" s="14"/>
      <c r="G30" s="14"/>
      <c r="H30" s="14"/>
      <c r="I30" s="14"/>
      <c r="J30" s="14"/>
      <c r="K30" s="14"/>
    </row>
    <row r="31" spans="1:11" s="13" customFormat="1" x14ac:dyDescent="0.35">
      <c r="A31" s="14"/>
      <c r="B31" s="14"/>
      <c r="C31" s="14"/>
      <c r="D31" s="14"/>
      <c r="E31" s="14"/>
      <c r="F31" s="14"/>
      <c r="G31" s="14"/>
      <c r="H31" s="14"/>
      <c r="I31" s="14"/>
      <c r="J31" s="14"/>
      <c r="K31" s="14"/>
    </row>
    <row r="32" spans="1:11" s="13" customFormat="1" x14ac:dyDescent="0.35">
      <c r="A32" s="14"/>
      <c r="B32" s="14"/>
      <c r="C32" s="14"/>
      <c r="D32" s="14"/>
      <c r="E32" s="14"/>
      <c r="F32" s="14"/>
      <c r="G32" s="14"/>
      <c r="H32" s="14"/>
      <c r="I32" s="14"/>
      <c r="J32" s="14"/>
      <c r="K32" s="14"/>
    </row>
    <row r="33" spans="1:11" s="13" customFormat="1" x14ac:dyDescent="0.35">
      <c r="A33" s="14"/>
      <c r="B33" s="14"/>
      <c r="C33" s="14"/>
      <c r="D33" s="14"/>
      <c r="E33" s="14"/>
      <c r="F33" s="14"/>
      <c r="G33" s="14"/>
      <c r="H33" s="14"/>
      <c r="I33" s="14"/>
      <c r="J33" s="14"/>
      <c r="K33" s="14"/>
    </row>
    <row r="34" spans="1:11" s="13" customFormat="1" x14ac:dyDescent="0.35">
      <c r="A34" s="14"/>
      <c r="B34" s="14"/>
      <c r="C34" s="14"/>
      <c r="D34" s="14"/>
      <c r="E34" s="14"/>
      <c r="F34" s="14"/>
      <c r="G34" s="14"/>
      <c r="H34" s="14"/>
      <c r="I34" s="14"/>
      <c r="J34" s="14"/>
      <c r="K34" s="14"/>
    </row>
    <row r="35" spans="1:11" s="13" customFormat="1" x14ac:dyDescent="0.35">
      <c r="A35" s="14"/>
      <c r="B35" s="14"/>
      <c r="C35" s="14"/>
      <c r="D35" s="14"/>
      <c r="E35" s="14"/>
      <c r="F35" s="14"/>
      <c r="G35" s="14"/>
      <c r="H35" s="14"/>
      <c r="I35" s="14"/>
      <c r="J35" s="14"/>
      <c r="K35" s="14"/>
    </row>
    <row r="36" spans="1:11" s="13" customFormat="1" x14ac:dyDescent="0.35">
      <c r="A36" s="14"/>
      <c r="B36" s="14"/>
      <c r="C36" s="14"/>
      <c r="D36" s="14"/>
      <c r="E36" s="14"/>
      <c r="F36" s="14"/>
      <c r="G36" s="14"/>
      <c r="H36" s="14"/>
      <c r="I36" s="14"/>
      <c r="J36" s="14"/>
      <c r="K36" s="14"/>
    </row>
  </sheetData>
  <mergeCells count="14">
    <mergeCell ref="A16:D16"/>
    <mergeCell ref="F16:I16"/>
    <mergeCell ref="A1:D1"/>
    <mergeCell ref="E1:I1"/>
    <mergeCell ref="I4:I6"/>
    <mergeCell ref="A15:B15"/>
    <mergeCell ref="A4:A6"/>
    <mergeCell ref="B4:B6"/>
    <mergeCell ref="D4:D6"/>
    <mergeCell ref="E4:H4"/>
    <mergeCell ref="E5:E6"/>
    <mergeCell ref="F5:H5"/>
    <mergeCell ref="C4:C6"/>
    <mergeCell ref="A3:I3"/>
  </mergeCells>
  <pageMargins left="0" right="0" top="0.15748031496062992" bottom="0" header="0.31496062992125984" footer="0.31496062992125984"/>
  <pageSetup paperSize="9" scale="90"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A99021-682B-40C8-AA32-7592C945F124}">
  <dimension ref="A1:W35"/>
  <sheetViews>
    <sheetView topLeftCell="A10" zoomScale="80" zoomScaleNormal="80" workbookViewId="0">
      <selection activeCell="S15" sqref="S15"/>
    </sheetView>
  </sheetViews>
  <sheetFormatPr defaultRowHeight="14.4" x14ac:dyDescent="0.3"/>
  <cols>
    <col min="1" max="1" width="6.6640625" customWidth="1"/>
    <col min="2" max="2" width="16" customWidth="1"/>
    <col min="3" max="4" width="9.6640625" customWidth="1"/>
    <col min="5" max="5" width="7.88671875" bestFit="1" customWidth="1"/>
    <col min="6" max="6" width="9.6640625" customWidth="1"/>
    <col min="7" max="7" width="14.88671875" customWidth="1"/>
    <col min="8" max="8" width="7.77734375" bestFit="1" customWidth="1"/>
    <col min="9" max="9" width="13.5546875" customWidth="1"/>
    <col min="10" max="10" width="9.6640625" customWidth="1"/>
    <col min="11" max="11" width="12.6640625" customWidth="1"/>
    <col min="12" max="12" width="12.44140625" customWidth="1"/>
    <col min="13" max="13" width="9.6640625" customWidth="1"/>
    <col min="14" max="14" width="12.6640625" customWidth="1"/>
    <col min="15" max="15" width="9.6640625" customWidth="1"/>
    <col min="16" max="16" width="14" customWidth="1"/>
    <col min="17" max="17" width="8.33203125" bestFit="1" customWidth="1"/>
    <col min="18" max="18" width="7.77734375" bestFit="1" customWidth="1"/>
    <col min="19" max="19" width="9.6640625" customWidth="1"/>
    <col min="20" max="20" width="7.77734375" bestFit="1" customWidth="1"/>
    <col min="21" max="21" width="9.109375" bestFit="1" customWidth="1"/>
  </cols>
  <sheetData>
    <row r="1" spans="1:21" ht="48" customHeight="1" x14ac:dyDescent="0.35">
      <c r="A1" s="127" t="s">
        <v>93</v>
      </c>
      <c r="B1" s="127"/>
      <c r="C1" s="127"/>
      <c r="D1" s="127"/>
      <c r="E1" s="127"/>
      <c r="F1" s="127"/>
      <c r="G1" s="127"/>
      <c r="H1" s="127"/>
      <c r="I1" s="127"/>
      <c r="J1" s="126" t="s">
        <v>73</v>
      </c>
      <c r="K1" s="126"/>
      <c r="L1" s="126"/>
      <c r="M1" s="126"/>
      <c r="N1" s="126"/>
      <c r="O1" s="126"/>
      <c r="P1" s="126"/>
      <c r="Q1" s="126"/>
      <c r="R1" s="126"/>
      <c r="S1" s="126"/>
      <c r="T1" s="126"/>
      <c r="U1" s="126"/>
    </row>
    <row r="2" spans="1:21" ht="18" x14ac:dyDescent="0.35">
      <c r="A2" s="6"/>
      <c r="B2" s="6"/>
      <c r="C2" s="6"/>
      <c r="D2" s="6"/>
      <c r="E2" s="6"/>
      <c r="F2" s="44"/>
      <c r="G2" s="44"/>
      <c r="H2" s="44"/>
      <c r="I2" s="44"/>
      <c r="J2" s="58"/>
      <c r="K2" s="58"/>
      <c r="L2" s="58"/>
      <c r="M2" s="58"/>
      <c r="N2" s="58"/>
      <c r="O2" s="58"/>
      <c r="P2" s="58"/>
      <c r="Q2" s="58"/>
      <c r="R2" s="58"/>
      <c r="S2" s="58"/>
      <c r="T2" s="58"/>
      <c r="U2" s="58"/>
    </row>
    <row r="3" spans="1:21" s="27" customFormat="1" ht="71.25" customHeight="1" x14ac:dyDescent="0.25">
      <c r="A3" s="129" t="s">
        <v>115</v>
      </c>
      <c r="B3" s="129"/>
      <c r="C3" s="129"/>
      <c r="D3" s="129"/>
      <c r="E3" s="129"/>
      <c r="F3" s="129"/>
      <c r="G3" s="129"/>
      <c r="H3" s="129"/>
      <c r="I3" s="129"/>
      <c r="J3" s="129"/>
      <c r="K3" s="129"/>
      <c r="L3" s="129"/>
      <c r="M3" s="129"/>
      <c r="N3" s="129"/>
      <c r="O3" s="129"/>
      <c r="P3" s="129"/>
      <c r="Q3" s="129"/>
      <c r="R3" s="129"/>
      <c r="S3" s="129"/>
      <c r="T3" s="129"/>
      <c r="U3" s="129"/>
    </row>
    <row r="4" spans="1:21" s="28" customFormat="1" ht="48.75" customHeight="1" x14ac:dyDescent="0.25">
      <c r="A4" s="98" t="s">
        <v>2</v>
      </c>
      <c r="B4" s="98" t="s">
        <v>7</v>
      </c>
      <c r="C4" s="100" t="s">
        <v>103</v>
      </c>
      <c r="D4" s="100"/>
      <c r="E4" s="100"/>
      <c r="F4" s="100"/>
      <c r="G4" s="100"/>
      <c r="H4" s="100"/>
      <c r="I4" s="100"/>
      <c r="J4" s="100"/>
      <c r="K4" s="100"/>
      <c r="L4" s="95" t="s">
        <v>116</v>
      </c>
      <c r="M4" s="96"/>
      <c r="N4" s="96"/>
      <c r="O4" s="96"/>
      <c r="P4" s="97"/>
      <c r="Q4" s="123" t="s">
        <v>117</v>
      </c>
      <c r="R4" s="123"/>
      <c r="S4" s="123"/>
      <c r="T4" s="123"/>
      <c r="U4" s="123"/>
    </row>
    <row r="5" spans="1:21" s="29" customFormat="1" ht="42" customHeight="1" x14ac:dyDescent="0.35">
      <c r="A5" s="101"/>
      <c r="B5" s="101"/>
      <c r="C5" s="94" t="s">
        <v>39</v>
      </c>
      <c r="D5" s="94"/>
      <c r="E5" s="94"/>
      <c r="F5" s="94" t="s">
        <v>40</v>
      </c>
      <c r="G5" s="94"/>
      <c r="H5" s="124" t="s">
        <v>41</v>
      </c>
      <c r="I5" s="125"/>
      <c r="J5" s="118" t="s">
        <v>8</v>
      </c>
      <c r="K5" s="120"/>
      <c r="L5" s="98" t="s">
        <v>11</v>
      </c>
      <c r="M5" s="124" t="s">
        <v>12</v>
      </c>
      <c r="N5" s="125"/>
      <c r="O5" s="118" t="s">
        <v>8</v>
      </c>
      <c r="P5" s="120"/>
      <c r="Q5" s="98" t="s">
        <v>42</v>
      </c>
      <c r="R5" s="124" t="s">
        <v>12</v>
      </c>
      <c r="S5" s="125"/>
      <c r="T5" s="118" t="s">
        <v>8</v>
      </c>
      <c r="U5" s="120"/>
    </row>
    <row r="6" spans="1:21" s="29" customFormat="1" ht="85.5" customHeight="1" x14ac:dyDescent="0.35">
      <c r="A6" s="99"/>
      <c r="B6" s="99"/>
      <c r="C6" s="19" t="s">
        <v>43</v>
      </c>
      <c r="D6" s="19" t="s">
        <v>19</v>
      </c>
      <c r="E6" s="19" t="s">
        <v>5</v>
      </c>
      <c r="F6" s="19" t="s">
        <v>9</v>
      </c>
      <c r="G6" s="19" t="s">
        <v>10</v>
      </c>
      <c r="H6" s="23" t="s">
        <v>9</v>
      </c>
      <c r="I6" s="23" t="s">
        <v>10</v>
      </c>
      <c r="J6" s="23" t="s">
        <v>9</v>
      </c>
      <c r="K6" s="23" t="s">
        <v>10</v>
      </c>
      <c r="L6" s="99"/>
      <c r="M6" s="23" t="s">
        <v>9</v>
      </c>
      <c r="N6" s="23" t="s">
        <v>10</v>
      </c>
      <c r="O6" s="23" t="s">
        <v>9</v>
      </c>
      <c r="P6" s="23" t="s">
        <v>10</v>
      </c>
      <c r="Q6" s="99"/>
      <c r="R6" s="23" t="s">
        <v>9</v>
      </c>
      <c r="S6" s="23" t="s">
        <v>10</v>
      </c>
      <c r="T6" s="23" t="s">
        <v>9</v>
      </c>
      <c r="U6" s="23" t="s">
        <v>10</v>
      </c>
    </row>
    <row r="7" spans="1:21" s="29" customFormat="1" ht="18" x14ac:dyDescent="0.35">
      <c r="A7" s="19">
        <v>1</v>
      </c>
      <c r="B7" s="64" t="s">
        <v>75</v>
      </c>
      <c r="C7" s="59">
        <v>42</v>
      </c>
      <c r="D7" s="59">
        <v>7</v>
      </c>
      <c r="E7" s="60">
        <v>49</v>
      </c>
      <c r="F7" s="60">
        <v>49</v>
      </c>
      <c r="G7" s="71">
        <f t="shared" ref="G7:G18" si="0">F7/E7</f>
        <v>1</v>
      </c>
      <c r="H7" s="62">
        <v>6</v>
      </c>
      <c r="I7" s="72">
        <f t="shared" ref="I7:I18" si="1">H7/F7</f>
        <v>0.12244897959183673</v>
      </c>
      <c r="J7" s="39">
        <f>F7-H7</f>
        <v>43</v>
      </c>
      <c r="K7" s="72">
        <f t="shared" ref="K7:K18" si="2">J7/F7</f>
        <v>0.87755102040816324</v>
      </c>
      <c r="L7" s="60">
        <v>52</v>
      </c>
      <c r="M7" s="62">
        <v>12</v>
      </c>
      <c r="N7" s="72">
        <f t="shared" ref="N7:N18" si="3">M7/L7</f>
        <v>0.23076923076923078</v>
      </c>
      <c r="O7" s="39">
        <f>L7-M7</f>
        <v>40</v>
      </c>
      <c r="P7" s="72">
        <f t="shared" ref="P7:P18" si="4">O7/L7</f>
        <v>0.76923076923076927</v>
      </c>
      <c r="Q7" s="60"/>
      <c r="R7" s="62"/>
      <c r="S7" s="72"/>
      <c r="T7" s="39"/>
      <c r="U7" s="73"/>
    </row>
    <row r="8" spans="1:21" s="29" customFormat="1" ht="18" x14ac:dyDescent="0.35">
      <c r="A8" s="19">
        <v>2</v>
      </c>
      <c r="B8" s="64" t="s">
        <v>76</v>
      </c>
      <c r="C8" s="59">
        <v>6</v>
      </c>
      <c r="D8" s="59">
        <v>15</v>
      </c>
      <c r="E8" s="60">
        <v>21</v>
      </c>
      <c r="F8" s="60">
        <v>21</v>
      </c>
      <c r="G8" s="71">
        <f t="shared" si="0"/>
        <v>1</v>
      </c>
      <c r="H8" s="62">
        <v>5</v>
      </c>
      <c r="I8" s="72">
        <f t="shared" si="1"/>
        <v>0.23809523809523808</v>
      </c>
      <c r="J8" s="39">
        <f t="shared" ref="J8:J22" si="5">F8-H8</f>
        <v>16</v>
      </c>
      <c r="K8" s="72">
        <f t="shared" si="2"/>
        <v>0.76190476190476186</v>
      </c>
      <c r="L8" s="60">
        <v>25</v>
      </c>
      <c r="M8" s="62">
        <v>6</v>
      </c>
      <c r="N8" s="72">
        <f t="shared" si="3"/>
        <v>0.24</v>
      </c>
      <c r="O8" s="39">
        <f t="shared" ref="O8:O24" si="6">L8-M8</f>
        <v>19</v>
      </c>
      <c r="P8" s="72">
        <f t="shared" si="4"/>
        <v>0.76</v>
      </c>
      <c r="Q8" s="60"/>
      <c r="R8" s="62"/>
      <c r="S8" s="72"/>
      <c r="T8" s="39"/>
      <c r="U8" s="73"/>
    </row>
    <row r="9" spans="1:21" s="29" customFormat="1" ht="18" x14ac:dyDescent="0.35">
      <c r="A9" s="19">
        <v>3</v>
      </c>
      <c r="B9" s="64" t="s">
        <v>77</v>
      </c>
      <c r="C9" s="59">
        <v>4</v>
      </c>
      <c r="D9" s="59">
        <v>14</v>
      </c>
      <c r="E9" s="60">
        <v>18</v>
      </c>
      <c r="F9" s="60">
        <v>18</v>
      </c>
      <c r="G9" s="71">
        <f t="shared" si="0"/>
        <v>1</v>
      </c>
      <c r="H9" s="62">
        <v>1</v>
      </c>
      <c r="I9" s="72">
        <f t="shared" si="1"/>
        <v>5.5555555555555552E-2</v>
      </c>
      <c r="J9" s="39">
        <f t="shared" si="5"/>
        <v>17</v>
      </c>
      <c r="K9" s="72">
        <f t="shared" si="2"/>
        <v>0.94444444444444442</v>
      </c>
      <c r="L9" s="60">
        <v>22</v>
      </c>
      <c r="M9" s="62">
        <v>1</v>
      </c>
      <c r="N9" s="72">
        <f t="shared" si="3"/>
        <v>4.5454545454545456E-2</v>
      </c>
      <c r="O9" s="39">
        <f t="shared" si="6"/>
        <v>21</v>
      </c>
      <c r="P9" s="72">
        <f t="shared" si="4"/>
        <v>0.95454545454545459</v>
      </c>
      <c r="Q9" s="60"/>
      <c r="R9" s="62"/>
      <c r="S9" s="72"/>
      <c r="T9" s="39"/>
      <c r="U9" s="73"/>
    </row>
    <row r="10" spans="1:21" s="29" customFormat="1" ht="18" x14ac:dyDescent="0.35">
      <c r="A10" s="19">
        <v>4</v>
      </c>
      <c r="B10" s="64" t="s">
        <v>78</v>
      </c>
      <c r="C10" s="59">
        <v>45</v>
      </c>
      <c r="D10" s="59">
        <v>4</v>
      </c>
      <c r="E10" s="60">
        <v>49</v>
      </c>
      <c r="F10" s="60">
        <f t="shared" ref="F10:F22" si="7">L10+Q10</f>
        <v>32</v>
      </c>
      <c r="G10" s="71">
        <f t="shared" si="0"/>
        <v>0.65306122448979587</v>
      </c>
      <c r="H10" s="62">
        <v>6</v>
      </c>
      <c r="I10" s="72">
        <f t="shared" si="1"/>
        <v>0.1875</v>
      </c>
      <c r="J10" s="39">
        <f t="shared" si="5"/>
        <v>26</v>
      </c>
      <c r="K10" s="72">
        <f t="shared" si="2"/>
        <v>0.8125</v>
      </c>
      <c r="L10" s="60">
        <v>32</v>
      </c>
      <c r="M10" s="62">
        <v>6</v>
      </c>
      <c r="N10" s="72">
        <f t="shared" si="3"/>
        <v>0.1875</v>
      </c>
      <c r="O10" s="39">
        <f t="shared" si="6"/>
        <v>26</v>
      </c>
      <c r="P10" s="72">
        <f t="shared" si="4"/>
        <v>0.8125</v>
      </c>
      <c r="Q10" s="60"/>
      <c r="R10" s="62"/>
      <c r="S10" s="72"/>
      <c r="T10" s="39"/>
      <c r="U10" s="73"/>
    </row>
    <row r="11" spans="1:21" s="29" customFormat="1" ht="18" x14ac:dyDescent="0.35">
      <c r="A11" s="19">
        <v>5</v>
      </c>
      <c r="B11" s="64" t="s">
        <v>79</v>
      </c>
      <c r="C11" s="59">
        <v>75</v>
      </c>
      <c r="D11" s="59">
        <v>16</v>
      </c>
      <c r="E11" s="60">
        <v>91</v>
      </c>
      <c r="F11" s="60">
        <f t="shared" si="7"/>
        <v>61</v>
      </c>
      <c r="G11" s="71">
        <f t="shared" si="0"/>
        <v>0.67032967032967028</v>
      </c>
      <c r="H11" s="62">
        <v>10</v>
      </c>
      <c r="I11" s="72">
        <f t="shared" si="1"/>
        <v>0.16393442622950818</v>
      </c>
      <c r="J11" s="39">
        <f t="shared" si="5"/>
        <v>51</v>
      </c>
      <c r="K11" s="72">
        <f t="shared" si="2"/>
        <v>0.83606557377049184</v>
      </c>
      <c r="L11" s="60">
        <v>61</v>
      </c>
      <c r="M11" s="62">
        <v>12</v>
      </c>
      <c r="N11" s="72">
        <f t="shared" si="3"/>
        <v>0.19672131147540983</v>
      </c>
      <c r="O11" s="39">
        <f t="shared" si="6"/>
        <v>49</v>
      </c>
      <c r="P11" s="72">
        <f t="shared" si="4"/>
        <v>0.80327868852459017</v>
      </c>
      <c r="Q11" s="60"/>
      <c r="R11" s="62"/>
      <c r="S11" s="72"/>
      <c r="T11" s="39"/>
      <c r="U11" s="73"/>
    </row>
    <row r="12" spans="1:21" s="29" customFormat="1" ht="18" x14ac:dyDescent="0.35">
      <c r="A12" s="19">
        <v>6</v>
      </c>
      <c r="B12" s="64" t="s">
        <v>80</v>
      </c>
      <c r="C12" s="59">
        <v>27</v>
      </c>
      <c r="D12" s="59">
        <v>8</v>
      </c>
      <c r="E12" s="60">
        <v>35</v>
      </c>
      <c r="F12" s="60">
        <f t="shared" si="7"/>
        <v>34</v>
      </c>
      <c r="G12" s="71">
        <f t="shared" si="0"/>
        <v>0.97142857142857142</v>
      </c>
      <c r="H12" s="62">
        <v>4</v>
      </c>
      <c r="I12" s="72">
        <f t="shared" si="1"/>
        <v>0.11764705882352941</v>
      </c>
      <c r="J12" s="39">
        <f t="shared" si="5"/>
        <v>30</v>
      </c>
      <c r="K12" s="72">
        <f t="shared" si="2"/>
        <v>0.88235294117647056</v>
      </c>
      <c r="L12" s="60">
        <v>34</v>
      </c>
      <c r="M12" s="62">
        <v>4</v>
      </c>
      <c r="N12" s="72">
        <f t="shared" si="3"/>
        <v>0.11764705882352941</v>
      </c>
      <c r="O12" s="39">
        <f t="shared" si="6"/>
        <v>30</v>
      </c>
      <c r="P12" s="72">
        <f t="shared" si="4"/>
        <v>0.88235294117647056</v>
      </c>
      <c r="Q12" s="60"/>
      <c r="R12" s="62"/>
      <c r="S12" s="72"/>
      <c r="T12" s="39"/>
      <c r="U12" s="73"/>
    </row>
    <row r="13" spans="1:21" s="29" customFormat="1" ht="18" x14ac:dyDescent="0.35">
      <c r="A13" s="19">
        <v>7</v>
      </c>
      <c r="B13" s="64" t="s">
        <v>81</v>
      </c>
      <c r="C13" s="59">
        <v>5</v>
      </c>
      <c r="D13" s="59">
        <v>12</v>
      </c>
      <c r="E13" s="60">
        <v>17</v>
      </c>
      <c r="F13" s="60">
        <f t="shared" si="7"/>
        <v>9</v>
      </c>
      <c r="G13" s="71">
        <f t="shared" si="0"/>
        <v>0.52941176470588236</v>
      </c>
      <c r="H13" s="62">
        <v>2</v>
      </c>
      <c r="I13" s="72">
        <f t="shared" si="1"/>
        <v>0.22222222222222221</v>
      </c>
      <c r="J13" s="39">
        <f t="shared" si="5"/>
        <v>7</v>
      </c>
      <c r="K13" s="72">
        <f t="shared" si="2"/>
        <v>0.77777777777777779</v>
      </c>
      <c r="L13" s="60">
        <v>9</v>
      </c>
      <c r="M13" s="62">
        <v>2</v>
      </c>
      <c r="N13" s="72">
        <f t="shared" si="3"/>
        <v>0.22222222222222221</v>
      </c>
      <c r="O13" s="39">
        <f t="shared" si="6"/>
        <v>7</v>
      </c>
      <c r="P13" s="72">
        <f t="shared" si="4"/>
        <v>0.77777777777777779</v>
      </c>
      <c r="Q13" s="60"/>
      <c r="R13" s="62"/>
      <c r="S13" s="72"/>
      <c r="T13" s="39"/>
      <c r="U13" s="73"/>
    </row>
    <row r="14" spans="1:21" s="29" customFormat="1" ht="18" x14ac:dyDescent="0.35">
      <c r="A14" s="19">
        <v>8</v>
      </c>
      <c r="B14" s="64" t="s">
        <v>82</v>
      </c>
      <c r="C14" s="59">
        <v>11</v>
      </c>
      <c r="D14" s="59">
        <v>24</v>
      </c>
      <c r="E14" s="60">
        <v>35</v>
      </c>
      <c r="F14" s="60">
        <f t="shared" si="7"/>
        <v>36</v>
      </c>
      <c r="G14" s="71">
        <f t="shared" si="0"/>
        <v>1.0285714285714285</v>
      </c>
      <c r="H14" s="62">
        <v>6</v>
      </c>
      <c r="I14" s="72">
        <f t="shared" si="1"/>
        <v>0.16666666666666666</v>
      </c>
      <c r="J14" s="39">
        <f t="shared" si="5"/>
        <v>30</v>
      </c>
      <c r="K14" s="72">
        <f t="shared" si="2"/>
        <v>0.83333333333333337</v>
      </c>
      <c r="L14" s="60">
        <v>35</v>
      </c>
      <c r="M14" s="62">
        <v>9</v>
      </c>
      <c r="N14" s="72">
        <f t="shared" si="3"/>
        <v>0.25714285714285712</v>
      </c>
      <c r="O14" s="39">
        <f t="shared" si="6"/>
        <v>26</v>
      </c>
      <c r="P14" s="72">
        <f t="shared" si="4"/>
        <v>0.74285714285714288</v>
      </c>
      <c r="Q14" s="60">
        <v>1</v>
      </c>
      <c r="R14" s="62">
        <v>1</v>
      </c>
      <c r="S14" s="72">
        <f>R14/Q14</f>
        <v>1</v>
      </c>
      <c r="T14" s="39"/>
      <c r="U14" s="73"/>
    </row>
    <row r="15" spans="1:21" s="29" customFormat="1" ht="18" x14ac:dyDescent="0.35">
      <c r="A15" s="19">
        <v>9</v>
      </c>
      <c r="B15" s="64" t="s">
        <v>83</v>
      </c>
      <c r="C15" s="59">
        <v>15</v>
      </c>
      <c r="D15" s="59">
        <v>29</v>
      </c>
      <c r="E15" s="60">
        <v>44</v>
      </c>
      <c r="F15" s="60">
        <v>44</v>
      </c>
      <c r="G15" s="71">
        <f t="shared" si="0"/>
        <v>1</v>
      </c>
      <c r="H15" s="62">
        <v>4</v>
      </c>
      <c r="I15" s="72">
        <f t="shared" si="1"/>
        <v>9.0909090909090912E-2</v>
      </c>
      <c r="J15" s="39">
        <f t="shared" si="5"/>
        <v>40</v>
      </c>
      <c r="K15" s="72">
        <f t="shared" si="2"/>
        <v>0.90909090909090906</v>
      </c>
      <c r="L15" s="60">
        <v>48</v>
      </c>
      <c r="M15" s="62">
        <v>5</v>
      </c>
      <c r="N15" s="72">
        <f t="shared" si="3"/>
        <v>0.10416666666666667</v>
      </c>
      <c r="O15" s="39">
        <f t="shared" si="6"/>
        <v>43</v>
      </c>
      <c r="P15" s="72">
        <f t="shared" si="4"/>
        <v>0.89583333333333337</v>
      </c>
      <c r="Q15" s="60">
        <v>1</v>
      </c>
      <c r="R15" s="62"/>
      <c r="S15" s="72"/>
      <c r="T15" s="39">
        <v>1</v>
      </c>
      <c r="U15" s="73">
        <f>T15/Q15</f>
        <v>1</v>
      </c>
    </row>
    <row r="16" spans="1:21" s="29" customFormat="1" ht="18" x14ac:dyDescent="0.35">
      <c r="A16" s="19">
        <v>10</v>
      </c>
      <c r="B16" s="64" t="s">
        <v>84</v>
      </c>
      <c r="C16" s="59">
        <v>21</v>
      </c>
      <c r="D16" s="59">
        <v>10</v>
      </c>
      <c r="E16" s="60">
        <v>31</v>
      </c>
      <c r="F16" s="60">
        <f t="shared" si="7"/>
        <v>29</v>
      </c>
      <c r="G16" s="71">
        <f t="shared" si="0"/>
        <v>0.93548387096774188</v>
      </c>
      <c r="H16" s="62">
        <v>3</v>
      </c>
      <c r="I16" s="72">
        <f t="shared" si="1"/>
        <v>0.10344827586206896</v>
      </c>
      <c r="J16" s="39">
        <f t="shared" si="5"/>
        <v>26</v>
      </c>
      <c r="K16" s="72">
        <f t="shared" si="2"/>
        <v>0.89655172413793105</v>
      </c>
      <c r="L16" s="60">
        <v>29</v>
      </c>
      <c r="M16" s="62">
        <v>3</v>
      </c>
      <c r="N16" s="72">
        <f t="shared" si="3"/>
        <v>0.10344827586206896</v>
      </c>
      <c r="O16" s="39">
        <f t="shared" si="6"/>
        <v>26</v>
      </c>
      <c r="P16" s="72">
        <f t="shared" si="4"/>
        <v>0.89655172413793105</v>
      </c>
      <c r="Q16" s="60"/>
      <c r="R16" s="62"/>
      <c r="S16" s="72"/>
      <c r="T16" s="39"/>
      <c r="U16" s="73"/>
    </row>
    <row r="17" spans="1:23" s="29" customFormat="1" ht="18" x14ac:dyDescent="0.35">
      <c r="A17" s="19">
        <v>11</v>
      </c>
      <c r="B17" s="64" t="s">
        <v>85</v>
      </c>
      <c r="C17" s="59">
        <v>21</v>
      </c>
      <c r="D17" s="59">
        <v>17</v>
      </c>
      <c r="E17" s="60">
        <v>38</v>
      </c>
      <c r="F17" s="60">
        <v>38</v>
      </c>
      <c r="G17" s="71">
        <f t="shared" si="0"/>
        <v>1</v>
      </c>
      <c r="H17" s="62">
        <v>2</v>
      </c>
      <c r="I17" s="72">
        <f t="shared" si="1"/>
        <v>5.2631578947368418E-2</v>
      </c>
      <c r="J17" s="39">
        <f t="shared" si="5"/>
        <v>36</v>
      </c>
      <c r="K17" s="72">
        <f t="shared" si="2"/>
        <v>0.94736842105263153</v>
      </c>
      <c r="L17" s="60">
        <v>43</v>
      </c>
      <c r="M17" s="62">
        <v>2</v>
      </c>
      <c r="N17" s="72">
        <f t="shared" si="3"/>
        <v>4.6511627906976744E-2</v>
      </c>
      <c r="O17" s="39">
        <f t="shared" si="6"/>
        <v>41</v>
      </c>
      <c r="P17" s="72">
        <f t="shared" si="4"/>
        <v>0.95348837209302328</v>
      </c>
      <c r="Q17" s="60"/>
      <c r="R17" s="62"/>
      <c r="S17" s="72"/>
      <c r="T17" s="39"/>
      <c r="U17" s="73"/>
    </row>
    <row r="18" spans="1:23" s="29" customFormat="1" ht="18" x14ac:dyDescent="0.35">
      <c r="A18" s="19">
        <v>12</v>
      </c>
      <c r="B18" s="64" t="s">
        <v>86</v>
      </c>
      <c r="C18" s="59">
        <v>38</v>
      </c>
      <c r="D18" s="59">
        <v>8</v>
      </c>
      <c r="E18" s="60">
        <v>46</v>
      </c>
      <c r="F18" s="60">
        <f t="shared" si="7"/>
        <v>42</v>
      </c>
      <c r="G18" s="71">
        <f t="shared" si="0"/>
        <v>0.91304347826086951</v>
      </c>
      <c r="H18" s="62">
        <v>10</v>
      </c>
      <c r="I18" s="72">
        <f t="shared" si="1"/>
        <v>0.23809523809523808</v>
      </c>
      <c r="J18" s="39">
        <f t="shared" si="5"/>
        <v>32</v>
      </c>
      <c r="K18" s="72">
        <f t="shared" si="2"/>
        <v>0.76190476190476186</v>
      </c>
      <c r="L18" s="60">
        <v>42</v>
      </c>
      <c r="M18" s="62">
        <v>13</v>
      </c>
      <c r="N18" s="72">
        <f t="shared" si="3"/>
        <v>0.30952380952380953</v>
      </c>
      <c r="O18" s="39">
        <f t="shared" si="6"/>
        <v>29</v>
      </c>
      <c r="P18" s="72">
        <f t="shared" si="4"/>
        <v>0.69047619047619047</v>
      </c>
      <c r="Q18" s="60"/>
      <c r="R18" s="62"/>
      <c r="S18" s="72"/>
      <c r="T18" s="39"/>
      <c r="U18" s="73"/>
    </row>
    <row r="19" spans="1:23" s="30" customFormat="1" ht="18" x14ac:dyDescent="0.35">
      <c r="A19" s="19">
        <v>13</v>
      </c>
      <c r="B19" s="64" t="s">
        <v>87</v>
      </c>
      <c r="C19" s="59">
        <v>15</v>
      </c>
      <c r="D19" s="59"/>
      <c r="E19" s="60">
        <v>15</v>
      </c>
      <c r="F19" s="60">
        <f t="shared" si="7"/>
        <v>15</v>
      </c>
      <c r="G19" s="71">
        <f t="shared" ref="G19:G22" si="8">F19/E19</f>
        <v>1</v>
      </c>
      <c r="H19" s="62">
        <v>2</v>
      </c>
      <c r="I19" s="72">
        <f>H19/F19</f>
        <v>0.13333333333333333</v>
      </c>
      <c r="J19" s="39">
        <f t="shared" si="5"/>
        <v>13</v>
      </c>
      <c r="K19" s="72">
        <f>J19/F19</f>
        <v>0.8666666666666667</v>
      </c>
      <c r="L19" s="60">
        <v>15</v>
      </c>
      <c r="M19" s="62">
        <v>2</v>
      </c>
      <c r="N19" s="72">
        <f t="shared" ref="N19:N24" si="9">M19/L19</f>
        <v>0.13333333333333333</v>
      </c>
      <c r="O19" s="39">
        <f t="shared" si="6"/>
        <v>13</v>
      </c>
      <c r="P19" s="72">
        <f t="shared" ref="P19:P24" si="10">O19/L19</f>
        <v>0.8666666666666667</v>
      </c>
      <c r="Q19" s="60"/>
      <c r="R19" s="62"/>
      <c r="S19" s="72"/>
      <c r="T19" s="39"/>
      <c r="U19" s="73"/>
      <c r="V19" s="29"/>
      <c r="W19" s="29"/>
    </row>
    <row r="20" spans="1:23" s="29" customFormat="1" ht="18" x14ac:dyDescent="0.35">
      <c r="A20" s="19">
        <v>14</v>
      </c>
      <c r="B20" s="64" t="s">
        <v>88</v>
      </c>
      <c r="C20" s="59">
        <v>28</v>
      </c>
      <c r="D20" s="59"/>
      <c r="E20" s="60">
        <v>28</v>
      </c>
      <c r="F20" s="60">
        <f t="shared" si="7"/>
        <v>28</v>
      </c>
      <c r="G20" s="71">
        <f t="shared" si="8"/>
        <v>1</v>
      </c>
      <c r="H20" s="62">
        <v>3</v>
      </c>
      <c r="I20" s="72">
        <f t="shared" ref="I20:I22" si="11">H20/F20</f>
        <v>0.10714285714285714</v>
      </c>
      <c r="J20" s="39">
        <f t="shared" si="5"/>
        <v>25</v>
      </c>
      <c r="K20" s="72">
        <f t="shared" ref="K20:K22" si="12">J20/F20</f>
        <v>0.8928571428571429</v>
      </c>
      <c r="L20" s="60">
        <v>28</v>
      </c>
      <c r="M20" s="62">
        <v>5</v>
      </c>
      <c r="N20" s="72">
        <f t="shared" si="9"/>
        <v>0.17857142857142858</v>
      </c>
      <c r="O20" s="39">
        <f t="shared" si="6"/>
        <v>23</v>
      </c>
      <c r="P20" s="72">
        <f t="shared" si="10"/>
        <v>0.8214285714285714</v>
      </c>
      <c r="Q20" s="60"/>
      <c r="R20" s="62"/>
      <c r="S20" s="72"/>
      <c r="T20" s="39"/>
      <c r="U20" s="72"/>
    </row>
    <row r="21" spans="1:23" s="30" customFormat="1" ht="18" x14ac:dyDescent="0.35">
      <c r="A21" s="19">
        <v>15</v>
      </c>
      <c r="B21" s="64" t="s">
        <v>89</v>
      </c>
      <c r="C21" s="59">
        <v>17</v>
      </c>
      <c r="D21" s="59">
        <v>22</v>
      </c>
      <c r="E21" s="60">
        <v>39</v>
      </c>
      <c r="F21" s="60">
        <f t="shared" si="7"/>
        <v>32</v>
      </c>
      <c r="G21" s="71">
        <f t="shared" si="8"/>
        <v>0.82051282051282048</v>
      </c>
      <c r="H21" s="62">
        <v>4</v>
      </c>
      <c r="I21" s="72">
        <f t="shared" si="11"/>
        <v>0.125</v>
      </c>
      <c r="J21" s="39">
        <f t="shared" si="5"/>
        <v>28</v>
      </c>
      <c r="K21" s="72">
        <f t="shared" si="12"/>
        <v>0.875</v>
      </c>
      <c r="L21" s="60">
        <v>32</v>
      </c>
      <c r="M21" s="62">
        <v>4</v>
      </c>
      <c r="N21" s="72">
        <f t="shared" si="9"/>
        <v>0.125</v>
      </c>
      <c r="O21" s="39">
        <f t="shared" si="6"/>
        <v>28</v>
      </c>
      <c r="P21" s="72">
        <f t="shared" si="10"/>
        <v>0.875</v>
      </c>
      <c r="Q21" s="60"/>
      <c r="R21" s="62"/>
      <c r="S21" s="72"/>
      <c r="T21" s="39"/>
      <c r="U21" s="72"/>
      <c r="V21" s="29"/>
      <c r="W21" s="29"/>
    </row>
    <row r="22" spans="1:23" s="29" customFormat="1" ht="18" x14ac:dyDescent="0.35">
      <c r="A22" s="19">
        <v>16</v>
      </c>
      <c r="B22" s="64" t="s">
        <v>90</v>
      </c>
      <c r="C22" s="59">
        <v>19</v>
      </c>
      <c r="D22" s="59"/>
      <c r="E22" s="60">
        <v>19</v>
      </c>
      <c r="F22" s="60">
        <f t="shared" si="7"/>
        <v>17</v>
      </c>
      <c r="G22" s="71">
        <f t="shared" si="8"/>
        <v>0.89473684210526316</v>
      </c>
      <c r="H22" s="62">
        <v>0</v>
      </c>
      <c r="I22" s="72">
        <f t="shared" si="11"/>
        <v>0</v>
      </c>
      <c r="J22" s="39">
        <f t="shared" si="5"/>
        <v>17</v>
      </c>
      <c r="K22" s="72">
        <f t="shared" si="12"/>
        <v>1</v>
      </c>
      <c r="L22" s="60">
        <v>17</v>
      </c>
      <c r="M22" s="62">
        <v>1</v>
      </c>
      <c r="N22" s="72">
        <f t="shared" si="9"/>
        <v>5.8823529411764705E-2</v>
      </c>
      <c r="O22" s="39">
        <f t="shared" si="6"/>
        <v>16</v>
      </c>
      <c r="P22" s="72">
        <f t="shared" si="10"/>
        <v>0.94117647058823528</v>
      </c>
      <c r="Q22" s="60"/>
      <c r="R22" s="62"/>
      <c r="S22" s="72"/>
      <c r="T22" s="39"/>
      <c r="U22" s="72"/>
    </row>
    <row r="23" spans="1:23" s="29" customFormat="1" ht="18" x14ac:dyDescent="0.35">
      <c r="A23" s="19">
        <v>17</v>
      </c>
      <c r="B23" s="64" t="s">
        <v>91</v>
      </c>
      <c r="C23" s="59">
        <v>129</v>
      </c>
      <c r="D23" s="59"/>
      <c r="E23" s="60">
        <v>129</v>
      </c>
      <c r="F23" s="60">
        <f t="shared" ref="F23:F24" si="13">L23+Q23</f>
        <v>82</v>
      </c>
      <c r="G23" s="71">
        <f t="shared" ref="G23:G24" si="14">F23/E23</f>
        <v>0.63565891472868219</v>
      </c>
      <c r="H23" s="62">
        <v>34</v>
      </c>
      <c r="I23" s="72">
        <f t="shared" ref="I23:I24" si="15">H23/F23</f>
        <v>0.41463414634146339</v>
      </c>
      <c r="J23" s="39">
        <f t="shared" ref="J23:J24" si="16">F23-H23</f>
        <v>48</v>
      </c>
      <c r="K23" s="72">
        <f t="shared" ref="K23:K24" si="17">J23/F23</f>
        <v>0.58536585365853655</v>
      </c>
      <c r="L23" s="60">
        <v>82</v>
      </c>
      <c r="M23" s="62">
        <v>45</v>
      </c>
      <c r="N23" s="72">
        <f t="shared" ref="N23" si="18">M23/L23</f>
        <v>0.54878048780487809</v>
      </c>
      <c r="O23" s="39">
        <f t="shared" ref="O23" si="19">L23-M23</f>
        <v>37</v>
      </c>
      <c r="P23" s="72">
        <f t="shared" ref="P23" si="20">O23/L23</f>
        <v>0.45121951219512196</v>
      </c>
      <c r="Q23" s="60"/>
      <c r="R23" s="62"/>
      <c r="S23" s="61"/>
      <c r="T23" s="62"/>
      <c r="U23" s="61"/>
    </row>
    <row r="24" spans="1:23" s="30" customFormat="1" ht="18" x14ac:dyDescent="0.35">
      <c r="A24" s="19">
        <v>18</v>
      </c>
      <c r="B24" s="64" t="s">
        <v>94</v>
      </c>
      <c r="C24" s="59">
        <v>0</v>
      </c>
      <c r="D24" s="59">
        <v>8</v>
      </c>
      <c r="E24" s="60">
        <f>D24</f>
        <v>8</v>
      </c>
      <c r="F24" s="60">
        <f t="shared" si="13"/>
        <v>17</v>
      </c>
      <c r="G24" s="71">
        <f t="shared" si="14"/>
        <v>2.125</v>
      </c>
      <c r="H24" s="62">
        <v>0</v>
      </c>
      <c r="I24" s="72">
        <f t="shared" si="15"/>
        <v>0</v>
      </c>
      <c r="J24" s="39">
        <f t="shared" si="16"/>
        <v>17</v>
      </c>
      <c r="K24" s="72">
        <f t="shared" si="17"/>
        <v>1</v>
      </c>
      <c r="L24" s="60">
        <v>11</v>
      </c>
      <c r="M24" s="62">
        <v>5</v>
      </c>
      <c r="N24" s="72">
        <f t="shared" si="9"/>
        <v>0.45454545454545453</v>
      </c>
      <c r="O24" s="39">
        <f t="shared" si="6"/>
        <v>6</v>
      </c>
      <c r="P24" s="72">
        <f t="shared" si="10"/>
        <v>0.54545454545454541</v>
      </c>
      <c r="Q24" s="60">
        <v>6</v>
      </c>
      <c r="R24" s="62"/>
      <c r="S24" s="61"/>
      <c r="T24" s="62">
        <v>6</v>
      </c>
      <c r="U24" s="61">
        <f>T24/Q24</f>
        <v>1</v>
      </c>
      <c r="V24" s="29"/>
      <c r="W24" s="29"/>
    </row>
    <row r="25" spans="1:23" s="30" customFormat="1" ht="36.75" customHeight="1" x14ac:dyDescent="0.35">
      <c r="A25" s="100" t="s">
        <v>5</v>
      </c>
      <c r="B25" s="100"/>
      <c r="C25" s="31">
        <f>SUM(C7:C24)</f>
        <v>518</v>
      </c>
      <c r="D25" s="31">
        <f t="shared" ref="D25:T25" si="21">SUM(D7:D24)</f>
        <v>194</v>
      </c>
      <c r="E25" s="31">
        <f t="shared" si="21"/>
        <v>712</v>
      </c>
      <c r="F25" s="31">
        <f t="shared" si="21"/>
        <v>604</v>
      </c>
      <c r="G25" s="63">
        <f>F25/E25</f>
        <v>0.848314606741573</v>
      </c>
      <c r="H25" s="31">
        <f t="shared" si="21"/>
        <v>102</v>
      </c>
      <c r="I25" s="63">
        <f>H25/F25</f>
        <v>0.16887417218543047</v>
      </c>
      <c r="J25" s="31">
        <f t="shared" si="21"/>
        <v>502</v>
      </c>
      <c r="K25" s="63">
        <f>J25/F25</f>
        <v>0.83112582781456956</v>
      </c>
      <c r="L25" s="31">
        <f t="shared" si="21"/>
        <v>617</v>
      </c>
      <c r="M25" s="31">
        <f t="shared" si="21"/>
        <v>137</v>
      </c>
      <c r="N25" s="63">
        <f>M25/L25</f>
        <v>0.22204213938411668</v>
      </c>
      <c r="O25" s="31">
        <f t="shared" si="21"/>
        <v>480</v>
      </c>
      <c r="P25" s="63">
        <f>O25/L25</f>
        <v>0.77795786061588335</v>
      </c>
      <c r="Q25" s="31">
        <f t="shared" si="21"/>
        <v>8</v>
      </c>
      <c r="R25" s="31">
        <f t="shared" si="21"/>
        <v>1</v>
      </c>
      <c r="S25" s="61">
        <f>R25/Q25</f>
        <v>0.125</v>
      </c>
      <c r="T25" s="31">
        <f t="shared" si="21"/>
        <v>7</v>
      </c>
      <c r="U25" s="63">
        <f>T25/Q25</f>
        <v>0.875</v>
      </c>
    </row>
    <row r="26" spans="1:23" s="29" customFormat="1" ht="36.75" customHeight="1" x14ac:dyDescent="0.35">
      <c r="A26" s="128" t="s">
        <v>70</v>
      </c>
      <c r="B26" s="128"/>
      <c r="C26" s="128"/>
      <c r="D26" s="128"/>
      <c r="E26" s="128"/>
      <c r="F26" s="128"/>
      <c r="G26" s="128"/>
      <c r="H26" s="128"/>
      <c r="I26" s="128"/>
      <c r="J26" s="128"/>
      <c r="K26" s="128"/>
      <c r="L26" s="128"/>
      <c r="M26" s="128"/>
      <c r="N26" s="128"/>
      <c r="O26" s="128"/>
      <c r="P26" s="128"/>
      <c r="Q26" s="128"/>
      <c r="R26" s="128"/>
      <c r="S26" s="128"/>
      <c r="T26" s="128"/>
      <c r="U26" s="128"/>
    </row>
    <row r="27" spans="1:23" s="8" customFormat="1" ht="42" customHeight="1" x14ac:dyDescent="0.3">
      <c r="A27" s="92" t="s">
        <v>71</v>
      </c>
      <c r="B27" s="92"/>
      <c r="C27" s="92"/>
      <c r="D27" s="92"/>
      <c r="E27" s="92"/>
      <c r="F27" s="92"/>
      <c r="G27" s="92"/>
      <c r="H27" s="92"/>
      <c r="I27" s="92"/>
      <c r="J27" s="92"/>
      <c r="K27" s="92"/>
      <c r="L27" s="92"/>
      <c r="M27" s="92"/>
      <c r="N27" s="92" t="s">
        <v>72</v>
      </c>
      <c r="O27" s="92"/>
      <c r="P27" s="92"/>
      <c r="Q27" s="92"/>
      <c r="R27" s="92"/>
      <c r="S27" s="92"/>
      <c r="T27" s="92"/>
      <c r="U27" s="92"/>
    </row>
    <row r="28" spans="1:23" s="8" customFormat="1" x14ac:dyDescent="0.3"/>
    <row r="29" spans="1:23" s="8" customFormat="1" x14ac:dyDescent="0.3"/>
    <row r="30" spans="1:23" s="8" customFormat="1" x14ac:dyDescent="0.3"/>
    <row r="31" spans="1:23" s="8" customFormat="1" x14ac:dyDescent="0.3"/>
    <row r="32" spans="1:23" s="8" customFormat="1" x14ac:dyDescent="0.3"/>
    <row r="33" s="8" customFormat="1" x14ac:dyDescent="0.3"/>
    <row r="34" s="8" customFormat="1" x14ac:dyDescent="0.3"/>
    <row r="35" s="8" customFormat="1" x14ac:dyDescent="0.3"/>
  </sheetData>
  <mergeCells count="23">
    <mergeCell ref="J1:U1"/>
    <mergeCell ref="A1:I1"/>
    <mergeCell ref="A25:B25"/>
    <mergeCell ref="A26:U26"/>
    <mergeCell ref="J27:M27"/>
    <mergeCell ref="N27:U27"/>
    <mergeCell ref="A27:I27"/>
    <mergeCell ref="L5:L6"/>
    <mergeCell ref="M5:N5"/>
    <mergeCell ref="O5:P5"/>
    <mergeCell ref="Q5:Q6"/>
    <mergeCell ref="R5:S5"/>
    <mergeCell ref="T5:U5"/>
    <mergeCell ref="A3:U3"/>
    <mergeCell ref="A4:A6"/>
    <mergeCell ref="B4:B6"/>
    <mergeCell ref="C4:K4"/>
    <mergeCell ref="L4:P4"/>
    <mergeCell ref="Q4:U4"/>
    <mergeCell ref="C5:E5"/>
    <mergeCell ref="F5:G5"/>
    <mergeCell ref="H5:I5"/>
    <mergeCell ref="J5:K5"/>
  </mergeCells>
  <pageMargins left="0" right="0" top="0.15748031496062992" bottom="0.15748031496062992" header="0.31496062992125984" footer="0.31496062992125984"/>
  <pageSetup paperSize="9" scale="6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6</vt:i4>
      </vt:variant>
    </vt:vector>
  </HeadingPairs>
  <TitlesOfParts>
    <vt:vector size="15" baseType="lpstr">
      <vt:lpstr>NGHIEN</vt:lpstr>
      <vt:lpstr>SU DUNG</vt:lpstr>
      <vt:lpstr>NGHI SU DUNG</vt:lpstr>
      <vt:lpstr>SAU CAI</vt:lpstr>
      <vt:lpstr>NGHI NGHIEN </vt:lpstr>
      <vt:lpstr>DIEM PHUC TAP</vt:lpstr>
      <vt:lpstr>DIEM NGUY CO</vt:lpstr>
      <vt:lpstr>DT BAN LE</vt:lpstr>
      <vt:lpstr>KET QUA TEST</vt:lpstr>
      <vt:lpstr>'DIEM PHUC TAP'!Print_Area</vt:lpstr>
      <vt:lpstr>'NGHI NGHIEN '!Print_Area</vt:lpstr>
      <vt:lpstr>'NGHI SU DUNG'!Print_Area</vt:lpstr>
      <vt:lpstr>NGHIEN!Print_Area</vt:lpstr>
      <vt:lpstr>'SAU CAI'!Print_Area</vt:lpstr>
      <vt:lpstr>'SU DUNG'!Print_Area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PC04</dc:creator>
  <cp:lastModifiedBy>BẠCH LIÊN HOA</cp:lastModifiedBy>
  <cp:lastPrinted>2024-12-19T01:27:50Z</cp:lastPrinted>
  <dcterms:created xsi:type="dcterms:W3CDTF">2024-10-29T22:43:19Z</dcterms:created>
  <dcterms:modified xsi:type="dcterms:W3CDTF">2024-12-26T01:38:47Z</dcterms:modified>
</cp:coreProperties>
</file>